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antonkadynckv/Downloads/"/>
    </mc:Choice>
  </mc:AlternateContent>
  <xr:revisionPtr revIDLastSave="0" documentId="8_{8AC373AE-E54B-E246-A579-A9472BCD5707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48" i="1"/>
  <c r="K81" i="1"/>
  <c r="Q114" i="1"/>
  <c r="Q32" i="1"/>
  <c r="Q33" i="1"/>
  <c r="Q34" i="1"/>
  <c r="Q35" i="1"/>
  <c r="E120" i="1"/>
  <c r="E119" i="1"/>
  <c r="E115" i="1"/>
  <c r="K185" i="1"/>
  <c r="K176" i="1"/>
  <c r="K184" i="1"/>
  <c r="E90" i="1"/>
  <c r="E32" i="1"/>
  <c r="E24" i="1"/>
  <c r="E138" i="1"/>
  <c r="E89" i="1"/>
  <c r="K186" i="1"/>
  <c r="K165" i="1"/>
  <c r="K199" i="1"/>
  <c r="K195" i="1"/>
  <c r="K177" i="1"/>
  <c r="K192" i="1"/>
  <c r="K172" i="1"/>
  <c r="K168" i="1"/>
  <c r="K194" i="1"/>
  <c r="K189" i="1"/>
  <c r="K167" i="1"/>
  <c r="K174" i="1"/>
  <c r="K200" i="1"/>
  <c r="K197" i="1"/>
  <c r="K193" i="1"/>
  <c r="K181" i="1"/>
  <c r="K173" i="1"/>
  <c r="K187" i="1"/>
  <c r="K169" i="1"/>
  <c r="K182" i="1"/>
  <c r="K183" i="1"/>
  <c r="K191" i="1"/>
  <c r="K175" i="1"/>
  <c r="K170" i="1"/>
  <c r="K166" i="1"/>
  <c r="K180" i="1"/>
  <c r="K196" i="1"/>
  <c r="K198" i="1"/>
  <c r="K171" i="1"/>
  <c r="K190" i="1"/>
  <c r="K188" i="1"/>
  <c r="K178" i="1"/>
  <c r="K179" i="1"/>
  <c r="K164" i="1"/>
  <c r="K91" i="1"/>
  <c r="K74" i="1"/>
  <c r="Q36" i="1"/>
  <c r="E126" i="1"/>
  <c r="Q45" i="1"/>
  <c r="Q126" i="1"/>
  <c r="Q127" i="1"/>
  <c r="K212" i="1"/>
  <c r="Q39" i="1"/>
  <c r="E176" i="1"/>
  <c r="Q20" i="1"/>
  <c r="E39" i="1"/>
  <c r="K64" i="1"/>
  <c r="K66" i="1"/>
  <c r="K53" i="1"/>
  <c r="K120" i="1"/>
  <c r="K119" i="1"/>
  <c r="K115" i="1"/>
  <c r="K104" i="1"/>
  <c r="K131" i="1"/>
  <c r="K132" i="1"/>
  <c r="K133" i="1"/>
  <c r="K134" i="1"/>
  <c r="K135" i="1"/>
  <c r="K136" i="1"/>
  <c r="K137" i="1"/>
  <c r="K138" i="1"/>
  <c r="K139" i="1"/>
  <c r="E133" i="1" l="1"/>
  <c r="K38" i="1"/>
  <c r="K217" i="1" l="1"/>
  <c r="K218" i="1"/>
  <c r="Q40" i="1"/>
  <c r="Q41" i="1"/>
  <c r="Q42" i="1"/>
  <c r="Q43" i="1"/>
  <c r="Q44" i="1"/>
  <c r="Q46" i="1"/>
  <c r="Q47" i="1"/>
  <c r="Q128" i="1" l="1"/>
  <c r="Q121" i="1" l="1"/>
  <c r="Q115" i="1"/>
  <c r="Q116" i="1"/>
  <c r="Q117" i="1"/>
  <c r="Q118" i="1"/>
  <c r="Q119" i="1"/>
  <c r="Q37" i="1" l="1"/>
  <c r="Q76" i="1"/>
  <c r="Q77" i="1"/>
  <c r="Q78" i="1"/>
  <c r="Q79" i="1"/>
  <c r="Q101" i="1" l="1"/>
  <c r="Q100" i="1"/>
  <c r="K93" i="1"/>
  <c r="K213" i="1" l="1"/>
  <c r="E64" i="1" l="1"/>
  <c r="E131" i="1"/>
  <c r="Q120" i="1"/>
  <c r="Q108" i="1"/>
  <c r="E179" i="1" l="1"/>
  <c r="E178" i="1"/>
  <c r="E177" i="1"/>
  <c r="E175" i="1"/>
  <c r="E174" i="1"/>
  <c r="E173" i="1"/>
  <c r="E172" i="1"/>
  <c r="E171" i="1"/>
  <c r="E170" i="1"/>
  <c r="E169" i="1"/>
  <c r="E168" i="1"/>
  <c r="E167" i="1"/>
  <c r="K216" i="1"/>
  <c r="E166" i="1"/>
  <c r="K215" i="1"/>
  <c r="E165" i="1"/>
  <c r="K214" i="1"/>
  <c r="E164" i="1"/>
  <c r="K211" i="1"/>
  <c r="E163" i="1"/>
  <c r="K210" i="1"/>
  <c r="E162" i="1"/>
  <c r="K209" i="1"/>
  <c r="E161" i="1"/>
  <c r="K208" i="1"/>
  <c r="E160" i="1"/>
  <c r="K207" i="1"/>
  <c r="K206" i="1"/>
  <c r="E159" i="1"/>
  <c r="K205" i="1"/>
  <c r="E158" i="1"/>
  <c r="K204" i="1"/>
  <c r="E157" i="1"/>
  <c r="K203" i="1"/>
  <c r="E156" i="1"/>
  <c r="K202" i="1"/>
  <c r="E155" i="1"/>
  <c r="K201" i="1"/>
  <c r="E154" i="1"/>
  <c r="K163" i="1"/>
  <c r="E153" i="1"/>
  <c r="K162" i="1"/>
  <c r="E152" i="1"/>
  <c r="K161" i="1"/>
  <c r="E151" i="1"/>
  <c r="K160" i="1"/>
  <c r="E150" i="1"/>
  <c r="K159" i="1"/>
  <c r="E149" i="1"/>
  <c r="K158" i="1"/>
  <c r="K157" i="1"/>
  <c r="E148" i="1"/>
  <c r="K156" i="1"/>
  <c r="E147" i="1"/>
  <c r="K155" i="1"/>
  <c r="E146" i="1"/>
  <c r="K154" i="1"/>
  <c r="E145" i="1"/>
  <c r="K153" i="1"/>
  <c r="E144" i="1"/>
  <c r="K152" i="1"/>
  <c r="E143" i="1"/>
  <c r="E142" i="1"/>
  <c r="K151" i="1"/>
  <c r="E141" i="1"/>
  <c r="E140" i="1"/>
  <c r="K150" i="1"/>
  <c r="K149" i="1"/>
  <c r="E139" i="1"/>
  <c r="K148" i="1"/>
  <c r="E137" i="1"/>
  <c r="K147" i="1"/>
  <c r="E136" i="1"/>
  <c r="E135" i="1"/>
  <c r="K146" i="1"/>
  <c r="E134" i="1"/>
  <c r="K145" i="1"/>
  <c r="E132" i="1"/>
  <c r="K144" i="1"/>
  <c r="E130" i="1"/>
  <c r="K143" i="1"/>
  <c r="E129" i="1"/>
  <c r="K142" i="1"/>
  <c r="E128" i="1"/>
  <c r="K141" i="1"/>
  <c r="E127" i="1"/>
  <c r="K140" i="1"/>
  <c r="E125" i="1"/>
  <c r="E124" i="1"/>
  <c r="E123" i="1"/>
  <c r="E122" i="1"/>
  <c r="E121" i="1"/>
  <c r="K130" i="1"/>
  <c r="K129" i="1"/>
  <c r="E118" i="1"/>
  <c r="K128" i="1"/>
  <c r="E117" i="1"/>
  <c r="K127" i="1"/>
  <c r="E116" i="1"/>
  <c r="K126" i="1"/>
  <c r="E114" i="1"/>
  <c r="K125" i="1"/>
  <c r="E113" i="1"/>
  <c r="K124" i="1"/>
  <c r="E112" i="1"/>
  <c r="K123" i="1"/>
  <c r="E111" i="1"/>
  <c r="K122" i="1"/>
  <c r="E110" i="1"/>
  <c r="Q129" i="1"/>
  <c r="K121" i="1"/>
  <c r="E109" i="1"/>
  <c r="K118" i="1"/>
  <c r="E108" i="1"/>
  <c r="Q125" i="1"/>
  <c r="K117" i="1"/>
  <c r="E107" i="1"/>
  <c r="Q124" i="1"/>
  <c r="K116" i="1"/>
  <c r="E106" i="1"/>
  <c r="Q123" i="1"/>
  <c r="K114" i="1"/>
  <c r="E105" i="1"/>
  <c r="Q122" i="1"/>
  <c r="K113" i="1"/>
  <c r="E104" i="1"/>
  <c r="Q113" i="1"/>
  <c r="K112" i="1"/>
  <c r="E103" i="1"/>
  <c r="Q112" i="1"/>
  <c r="K111" i="1"/>
  <c r="E102" i="1"/>
  <c r="Q111" i="1"/>
  <c r="K110" i="1"/>
  <c r="E101" i="1"/>
  <c r="Q110" i="1"/>
  <c r="K109" i="1"/>
  <c r="E100" i="1"/>
  <c r="Q109" i="1"/>
  <c r="K108" i="1"/>
  <c r="E99" i="1"/>
  <c r="Q107" i="1"/>
  <c r="K107" i="1"/>
  <c r="E98" i="1"/>
  <c r="K106" i="1"/>
  <c r="E97" i="1"/>
  <c r="Q106" i="1"/>
  <c r="K105" i="1"/>
  <c r="E96" i="1"/>
  <c r="K103" i="1"/>
  <c r="E95" i="1"/>
  <c r="Q105" i="1"/>
  <c r="K102" i="1"/>
  <c r="E94" i="1"/>
  <c r="Q104" i="1"/>
  <c r="K101" i="1"/>
  <c r="E93" i="1"/>
  <c r="Q103" i="1"/>
  <c r="K100" i="1"/>
  <c r="E92" i="1"/>
  <c r="Q102" i="1"/>
  <c r="K99" i="1"/>
  <c r="E91" i="1"/>
  <c r="Q99" i="1"/>
  <c r="K98" i="1"/>
  <c r="E88" i="1"/>
  <c r="Q98" i="1"/>
  <c r="K97" i="1"/>
  <c r="E87" i="1"/>
  <c r="Q97" i="1"/>
  <c r="K96" i="1"/>
  <c r="E86" i="1"/>
  <c r="Q96" i="1"/>
  <c r="K95" i="1"/>
  <c r="E85" i="1"/>
  <c r="Q95" i="1"/>
  <c r="K94" i="1"/>
  <c r="E84" i="1"/>
  <c r="K92" i="1"/>
  <c r="E83" i="1"/>
  <c r="K90" i="1"/>
  <c r="E82" i="1"/>
  <c r="Q94" i="1"/>
  <c r="K89" i="1"/>
  <c r="E81" i="1"/>
  <c r="Q93" i="1"/>
  <c r="K88" i="1"/>
  <c r="Q92" i="1"/>
  <c r="K87" i="1"/>
  <c r="E80" i="1"/>
  <c r="Q91" i="1"/>
  <c r="K86" i="1"/>
  <c r="E79" i="1"/>
  <c r="Q90" i="1"/>
  <c r="K85" i="1"/>
  <c r="E78" i="1"/>
  <c r="Q89" i="1"/>
  <c r="E77" i="1"/>
  <c r="Q88" i="1"/>
  <c r="K84" i="1"/>
  <c r="E76" i="1"/>
  <c r="Q87" i="1"/>
  <c r="K83" i="1"/>
  <c r="E75" i="1"/>
  <c r="Q86" i="1"/>
  <c r="K82" i="1"/>
  <c r="E74" i="1"/>
  <c r="Q85" i="1"/>
  <c r="K80" i="1"/>
  <c r="E73" i="1"/>
  <c r="Q84" i="1"/>
  <c r="K79" i="1"/>
  <c r="E72" i="1"/>
  <c r="Q83" i="1"/>
  <c r="K78" i="1"/>
  <c r="E71" i="1"/>
  <c r="Q82" i="1"/>
  <c r="K77" i="1"/>
  <c r="E70" i="1"/>
  <c r="Q81" i="1"/>
  <c r="K76" i="1"/>
  <c r="E69" i="1"/>
  <c r="Q80" i="1"/>
  <c r="K75" i="1"/>
  <c r="K73" i="1"/>
  <c r="E68" i="1"/>
  <c r="K72" i="1"/>
  <c r="E67" i="1"/>
  <c r="K71" i="1"/>
  <c r="E66" i="1"/>
  <c r="Q75" i="1"/>
  <c r="K70" i="1"/>
  <c r="E65" i="1"/>
  <c r="Q74" i="1"/>
  <c r="K69" i="1"/>
  <c r="Q73" i="1"/>
  <c r="K68" i="1"/>
  <c r="Q72" i="1"/>
  <c r="K67" i="1"/>
  <c r="E63" i="1"/>
  <c r="Q71" i="1"/>
  <c r="K65" i="1"/>
  <c r="E62" i="1"/>
  <c r="Q70" i="1"/>
  <c r="K63" i="1"/>
  <c r="E61" i="1"/>
  <c r="Q69" i="1"/>
  <c r="K62" i="1"/>
  <c r="E60" i="1"/>
  <c r="Q68" i="1"/>
  <c r="K61" i="1"/>
  <c r="E59" i="1"/>
  <c r="Q67" i="1"/>
  <c r="K60" i="1"/>
  <c r="E58" i="1"/>
  <c r="Q66" i="1"/>
  <c r="K59" i="1"/>
  <c r="E57" i="1"/>
  <c r="Q65" i="1"/>
  <c r="K58" i="1"/>
  <c r="E56" i="1"/>
  <c r="Q64" i="1"/>
  <c r="K57" i="1"/>
  <c r="E55" i="1"/>
  <c r="Q63" i="1"/>
  <c r="K56" i="1"/>
  <c r="E54" i="1"/>
  <c r="K55" i="1"/>
  <c r="E53" i="1"/>
  <c r="Q62" i="1"/>
  <c r="K54" i="1"/>
  <c r="E52" i="1"/>
  <c r="Q61" i="1"/>
  <c r="K52" i="1"/>
  <c r="E51" i="1"/>
  <c r="Q60" i="1"/>
  <c r="K51" i="1"/>
  <c r="E50" i="1"/>
  <c r="Q59" i="1"/>
  <c r="K50" i="1"/>
  <c r="E49" i="1"/>
  <c r="Q58" i="1"/>
  <c r="K49" i="1"/>
  <c r="E48" i="1"/>
  <c r="Q57" i="1"/>
  <c r="K47" i="1"/>
  <c r="E47" i="1"/>
  <c r="Q56" i="1"/>
  <c r="K46" i="1"/>
  <c r="E46" i="1"/>
  <c r="Q55" i="1"/>
  <c r="K45" i="1"/>
  <c r="E45" i="1"/>
  <c r="Q54" i="1"/>
  <c r="K44" i="1"/>
  <c r="E44" i="1"/>
  <c r="Q53" i="1"/>
  <c r="K43" i="1"/>
  <c r="E43" i="1"/>
  <c r="K42" i="1"/>
  <c r="E42" i="1"/>
  <c r="K41" i="1"/>
  <c r="E41" i="1"/>
  <c r="K40" i="1"/>
  <c r="E40" i="1"/>
  <c r="K39" i="1"/>
  <c r="E38" i="1"/>
  <c r="K37" i="1"/>
  <c r="E37" i="1"/>
  <c r="Q38" i="1"/>
  <c r="K36" i="1"/>
  <c r="E36" i="1"/>
  <c r="Q31" i="1"/>
  <c r="K35" i="1"/>
  <c r="E35" i="1"/>
  <c r="Q30" i="1"/>
  <c r="K34" i="1"/>
  <c r="E34" i="1"/>
  <c r="Q29" i="1"/>
  <c r="K33" i="1"/>
  <c r="E33" i="1"/>
  <c r="K32" i="1"/>
  <c r="E31" i="1"/>
  <c r="K31" i="1"/>
  <c r="E30" i="1"/>
  <c r="K30" i="1"/>
  <c r="E29" i="1"/>
  <c r="K29" i="1"/>
  <c r="E28" i="1"/>
  <c r="Q28" i="1"/>
  <c r="K28" i="1"/>
  <c r="E27" i="1"/>
  <c r="Q27" i="1"/>
  <c r="K27" i="1"/>
  <c r="E26" i="1"/>
  <c r="Q26" i="1"/>
  <c r="K26" i="1"/>
  <c r="Q25" i="1"/>
  <c r="K25" i="1"/>
  <c r="E25" i="1"/>
  <c r="Q24" i="1"/>
  <c r="K24" i="1"/>
  <c r="E23" i="1"/>
  <c r="Q23" i="1"/>
  <c r="K23" i="1"/>
  <c r="E22" i="1"/>
  <c r="Q22" i="1"/>
  <c r="K21" i="1"/>
  <c r="E21" i="1"/>
  <c r="Q21" i="1"/>
  <c r="K20" i="1"/>
  <c r="E20" i="1"/>
  <c r="Q19" i="1"/>
  <c r="K19" i="1"/>
  <c r="E19" i="1"/>
  <c r="Q18" i="1"/>
  <c r="K18" i="1"/>
  <c r="E18" i="1"/>
  <c r="Q17" i="1"/>
  <c r="K17" i="1"/>
  <c r="E17" i="1"/>
  <c r="Q16" i="1"/>
  <c r="K16" i="1"/>
  <c r="E16" i="1"/>
  <c r="Q130" i="1" l="1"/>
  <c r="D12" i="1"/>
  <c r="E180" i="1"/>
  <c r="K219" i="1"/>
  <c r="Q48" i="1"/>
  <c r="B12" i="1" l="1"/>
  <c r="E12" i="1" s="1"/>
  <c r="G11" i="1"/>
</calcChain>
</file>

<file path=xl/sharedStrings.xml><?xml version="1.0" encoding="utf-8"?>
<sst xmlns="http://schemas.openxmlformats.org/spreadsheetml/2006/main" count="521" uniqueCount="504">
  <si>
    <t>УВАЖАЕМЫЕ ПОКУПАТЕЛИ. ПРОСИМ ВАС  ОБЯЗАТЕЛЬНО ЗАПОЛНИТЬ КОНТАКТНУЮ ИНФОРМАЦИЮ ПЕРЕД ФОРМИРОВАНИЕМ ЗАКАЗА</t>
  </si>
  <si>
    <t>Ссылка на Ваше СП</t>
  </si>
  <si>
    <t>Дата заказа</t>
  </si>
  <si>
    <t>Покупатель ФИО</t>
  </si>
  <si>
    <t>Транспортная компания</t>
  </si>
  <si>
    <t>Трубуется обрешетка (да/нет)</t>
  </si>
  <si>
    <t>Город получателя</t>
  </si>
  <si>
    <t>Заказывали обрешетку - вскройте, пожалуйста, груз в ТК</t>
  </si>
  <si>
    <t>Получатель груза</t>
  </si>
  <si>
    <t>Есть бой - напишите претензию перевозчику, все возмещают без проблем</t>
  </si>
  <si>
    <t>Серия и номер паспорта</t>
  </si>
  <si>
    <t>ТК Энергия не страхует груз без обрешетки!</t>
  </si>
  <si>
    <t>Телефон для связи</t>
  </si>
  <si>
    <t>Итоговая сумма</t>
  </si>
  <si>
    <t>Специи</t>
  </si>
  <si>
    <t>Чай</t>
  </si>
  <si>
    <t>Вес, гр</t>
  </si>
  <si>
    <t>Наименование</t>
  </si>
  <si>
    <t>Цена</t>
  </si>
  <si>
    <t>Кол-во</t>
  </si>
  <si>
    <t>Сумма</t>
  </si>
  <si>
    <t>кол-во</t>
  </si>
  <si>
    <t>Подарочный набор специй 13 шт.</t>
  </si>
  <si>
    <t>Подарочный набор чая 10 шт.</t>
  </si>
  <si>
    <t>Рис кора килтирик 0,5 кг</t>
  </si>
  <si>
    <t xml:space="preserve">Анис </t>
  </si>
  <si>
    <t>Чай "Анчан"</t>
  </si>
  <si>
    <t xml:space="preserve">Рис басмати </t>
  </si>
  <si>
    <t xml:space="preserve">Аджика </t>
  </si>
  <si>
    <t>Ассам Мокалбари</t>
  </si>
  <si>
    <t>Булгур</t>
  </si>
  <si>
    <t xml:space="preserve">Бадьян </t>
  </si>
  <si>
    <t>Чай "Айриш крим"</t>
  </si>
  <si>
    <t>Чечевица красная</t>
  </si>
  <si>
    <t>Бадьян молотый</t>
  </si>
  <si>
    <t>Чай"Аромат любви"</t>
  </si>
  <si>
    <t>Киноа белая 0,5 кг</t>
  </si>
  <si>
    <t xml:space="preserve">Базилик </t>
  </si>
  <si>
    <t>Ройбуш "Апельсиновый пунш"</t>
  </si>
  <si>
    <t>Киноа черная 0,5 кг</t>
  </si>
  <si>
    <t>Барбарис</t>
  </si>
  <si>
    <t>Чай "Апельсиновый рай"</t>
  </si>
  <si>
    <t>Гречка зеленая</t>
  </si>
  <si>
    <t>Бульон с ароматом говядины</t>
  </si>
  <si>
    <t>Чай "Айва с персиком"</t>
  </si>
  <si>
    <t>Кус-кус</t>
  </si>
  <si>
    <t>Бульон с ароматом курицы</t>
  </si>
  <si>
    <t>Чай "Бабушкин сад"</t>
  </si>
  <si>
    <t>Кукуруза для поп корна</t>
  </si>
  <si>
    <t>Чай "Банановый шейк"</t>
  </si>
  <si>
    <t>Семена конопли 0,2 кг</t>
  </si>
  <si>
    <t>Чай "Бархатный вечер"</t>
  </si>
  <si>
    <t>Семена амаранта 0,2 кг</t>
  </si>
  <si>
    <t xml:space="preserve">Вегетта </t>
  </si>
  <si>
    <t>Чай "Божественный"</t>
  </si>
  <si>
    <t>Спаржа</t>
  </si>
  <si>
    <t>Гарам-масала</t>
  </si>
  <si>
    <t>Чай "Весенний сад"</t>
  </si>
  <si>
    <t>Гвоздика</t>
  </si>
  <si>
    <t>Чай "Венеция"</t>
  </si>
  <si>
    <t xml:space="preserve">Гвоздика мол </t>
  </si>
  <si>
    <t>Ройбуш "Вишенка на торте"</t>
  </si>
  <si>
    <t>Чай "Волшебная луна"</t>
  </si>
  <si>
    <t xml:space="preserve">Горчица молотая </t>
  </si>
  <si>
    <t>Чай "Восточный базар"</t>
  </si>
  <si>
    <t>1 Оливковое масло нераф Exstra Pomace</t>
  </si>
  <si>
    <t>Грибы шиитаке</t>
  </si>
  <si>
    <t>Чай "Вишневый рай"</t>
  </si>
  <si>
    <t>2 Оливковое масло раф Exstra Pomace</t>
  </si>
  <si>
    <t xml:space="preserve">Зира </t>
  </si>
  <si>
    <t>Чай "Восточный рассвет"</t>
  </si>
  <si>
    <t>3 Оливковое масло Exstra Virgin</t>
  </si>
  <si>
    <t xml:space="preserve">Зира молотая </t>
  </si>
  <si>
    <t>Чай "Глинтвейн"</t>
  </si>
  <si>
    <t>Масло семян черного тмина</t>
  </si>
  <si>
    <t xml:space="preserve">Имбирь молотый </t>
  </si>
  <si>
    <t>Чай "Гречишный" светлый</t>
  </si>
  <si>
    <t>Наршараб</t>
  </si>
  <si>
    <t xml:space="preserve">Имбирь дробленый </t>
  </si>
  <si>
    <t>Чай "Ганпаудэр"</t>
  </si>
  <si>
    <t>Сумма:</t>
  </si>
  <si>
    <t>Каджунская смесь</t>
  </si>
  <si>
    <t>Чай "Граф Орлов"</t>
  </si>
  <si>
    <t xml:space="preserve">Карри нежн </t>
  </si>
  <si>
    <t>Чай "Дикая вишня"</t>
  </si>
  <si>
    <t>Сладости</t>
  </si>
  <si>
    <t xml:space="preserve">Карри остр </t>
  </si>
  <si>
    <t>Чай "Дикое яблоко"</t>
  </si>
  <si>
    <t xml:space="preserve">Кондари </t>
  </si>
  <si>
    <t>Чай "Дыня со сливками"</t>
  </si>
  <si>
    <t>Подарочный набор орехи в бельг. шок</t>
  </si>
  <si>
    <t xml:space="preserve">Кориандр </t>
  </si>
  <si>
    <t>Чай "Дарджилинг"</t>
  </si>
  <si>
    <t>Подарочный набор ягоды в бельг. шок</t>
  </si>
  <si>
    <t xml:space="preserve">Кориандр молотый </t>
  </si>
  <si>
    <t>Улун "Дюшес"</t>
  </si>
  <si>
    <t>Подарочный набор фрипсы большой</t>
  </si>
  <si>
    <t>Куркума</t>
  </si>
  <si>
    <t>Чай "Дикий лимон"</t>
  </si>
  <si>
    <t>Подарочный набор фрипсы средний</t>
  </si>
  <si>
    <t xml:space="preserve">Куркума корень </t>
  </si>
  <si>
    <t>Чай "Ежевика"</t>
  </si>
  <si>
    <t>120/220</t>
  </si>
  <si>
    <t>Пастила</t>
  </si>
  <si>
    <t>Лавровый лист молотый</t>
  </si>
  <si>
    <t>Чай "Жасминовый черный"</t>
  </si>
  <si>
    <t>Пастила Ямми</t>
  </si>
  <si>
    <t>Лук жареный </t>
  </si>
  <si>
    <t>Чай "Жасминовый зеленый"</t>
  </si>
  <si>
    <t>Ореховый коктейль</t>
  </si>
  <si>
    <t xml:space="preserve">Лук порей </t>
  </si>
  <si>
    <t>Улун "Жень-шень"</t>
  </si>
  <si>
    <t>Фундук в тёмном шоколаде</t>
  </si>
  <si>
    <t xml:space="preserve">Лук сушеный </t>
  </si>
  <si>
    <t>Чай "Земляника со сливками"</t>
  </si>
  <si>
    <t>Кешью в тёмном шоколаде</t>
  </si>
  <si>
    <t xml:space="preserve">Майоран </t>
  </si>
  <si>
    <t>Чай "Золото Кении"</t>
  </si>
  <si>
    <t>Миндаль в тёмном шоколаде</t>
  </si>
  <si>
    <t xml:space="preserve">Морковь </t>
  </si>
  <si>
    <t>Чай "Земляника-годжи"</t>
  </si>
  <si>
    <t xml:space="preserve">Мускат молотый </t>
  </si>
  <si>
    <t>Чай "Император"</t>
  </si>
  <si>
    <t>Гецкий орех в тёмном шоколаде</t>
  </si>
  <si>
    <t>Мускатный орех /5-6 шт</t>
  </si>
  <si>
    <t>Чай "Имбирный"</t>
  </si>
  <si>
    <t>Чернослив в тёмном шоколаде</t>
  </si>
  <si>
    <t>Можжевеловые ягоды</t>
  </si>
  <si>
    <t>Чай "Изысканный бергамот"</t>
  </si>
  <si>
    <t>Чернослив в йогурте</t>
  </si>
  <si>
    <t>Маринад "Американский"</t>
  </si>
  <si>
    <t>Иван чай среднелистовой</t>
  </si>
  <si>
    <t>Кешью в йогурте</t>
  </si>
  <si>
    <t>Маринад "Барбекю"</t>
  </si>
  <si>
    <t>Иван чай "Рождество"</t>
  </si>
  <si>
    <t>Фундук в йогурте</t>
  </si>
  <si>
    <t>Маринад "Классический"</t>
  </si>
  <si>
    <t>Иван чай "Зимнее утро"</t>
  </si>
  <si>
    <t>Миндаль в йогурте</t>
  </si>
  <si>
    <t>Маринад "Чесночный"</t>
  </si>
  <si>
    <t>Иван чай "Душистый"</t>
  </si>
  <si>
    <t>Кокос в шоколаде</t>
  </si>
  <si>
    <t xml:space="preserve">Орегано </t>
  </si>
  <si>
    <t>Чай "Капельки росы"</t>
  </si>
  <si>
    <t>Кокос в йогурте</t>
  </si>
  <si>
    <t xml:space="preserve">Пажитник молотый </t>
  </si>
  <si>
    <t>Чай "Клубничный мохито"</t>
  </si>
  <si>
    <t>Клюква в тёмном шоколаде</t>
  </si>
  <si>
    <t xml:space="preserve">Пажитник семена </t>
  </si>
  <si>
    <t>Чай "Княжна Ольга"</t>
  </si>
  <si>
    <t>Курага в тёмном шоколаде</t>
  </si>
  <si>
    <t>Чай "Краски лета"</t>
  </si>
  <si>
    <t>Вишня в тёмном шоколаде</t>
  </si>
  <si>
    <t>Чай "Королевский"</t>
  </si>
  <si>
    <t>Клубника в тёмном шоколаде</t>
  </si>
  <si>
    <t xml:space="preserve">Паприка копченая </t>
  </si>
  <si>
    <t>Чай "Кудин"</t>
  </si>
  <si>
    <t>Миндаль ассорти</t>
  </si>
  <si>
    <t>Паприка крупный помол</t>
  </si>
  <si>
    <t>Каркадэ</t>
  </si>
  <si>
    <t xml:space="preserve">Паприка острая хлопья </t>
  </si>
  <si>
    <t>Чай "Лайм и жень-шень"</t>
  </si>
  <si>
    <t xml:space="preserve">Паприка сладкая </t>
  </si>
  <si>
    <t>Чай "Ледяной"</t>
  </si>
  <si>
    <t>Чай "Лесные ягоды"</t>
  </si>
  <si>
    <t>Жевательный мармелад "Червячки+гус"</t>
  </si>
  <si>
    <t>Перец белый горошек</t>
  </si>
  <si>
    <t>Чай "Липовый мед"</t>
  </si>
  <si>
    <t>Жевательный мармелад "Ягодки"</t>
  </si>
  <si>
    <t>Перец белый молотый</t>
  </si>
  <si>
    <t>Чай "Любимый"</t>
  </si>
  <si>
    <t>Мармелад "грейпфрут + лимон"</t>
  </si>
  <si>
    <t xml:space="preserve">Перец душистый молотый </t>
  </si>
  <si>
    <t>Чай "Масала"</t>
  </si>
  <si>
    <t>Мармелад "Мандариновые дольки</t>
  </si>
  <si>
    <t>Перец душистый горошек</t>
  </si>
  <si>
    <t>Чай "Миледи"</t>
  </si>
  <si>
    <t>Рахат лукум "Ассорти"</t>
  </si>
  <si>
    <t>Перец зеленый</t>
  </si>
  <si>
    <t>Чай "Малиновый коктейль"</t>
  </si>
  <si>
    <t>Рахат лукум с фундуком</t>
  </si>
  <si>
    <t>Перец кайенский</t>
  </si>
  <si>
    <t>Чай "Малина с мятой"</t>
  </si>
  <si>
    <t>Рахат лукум палочки с арахисом</t>
  </si>
  <si>
    <t xml:space="preserve">Перец лимонный </t>
  </si>
  <si>
    <t>Чай "Манго-манго"</t>
  </si>
  <si>
    <t>Парварда" Вишня"</t>
  </si>
  <si>
    <t xml:space="preserve">Перец розовый </t>
  </si>
  <si>
    <t>Чай "Мишки гамми" черный</t>
  </si>
  <si>
    <t>Парварда" Сливочная"</t>
  </si>
  <si>
    <t xml:space="preserve">Перец стручковый </t>
  </si>
  <si>
    <t>Парварда" Радуга"</t>
  </si>
  <si>
    <t>Перец черный молотый</t>
  </si>
  <si>
    <t>Чай "Милый фрукт"</t>
  </si>
  <si>
    <t>Арахис в карамели и кунжуте</t>
  </si>
  <si>
    <t>Перец черный горошек</t>
  </si>
  <si>
    <t>Чай "Мохито"</t>
  </si>
  <si>
    <t>Арахис соленый жареный</t>
  </si>
  <si>
    <t>Перец сычуаньский</t>
  </si>
  <si>
    <t>Чай "Мулен Руж"</t>
  </si>
  <si>
    <t xml:space="preserve">Арахис сырой </t>
  </si>
  <si>
    <t>Пуэр 4-х летний "Молочный"</t>
  </si>
  <si>
    <t>Миндаль</t>
  </si>
  <si>
    <t>Пять перцев</t>
  </si>
  <si>
    <t xml:space="preserve">Чай "Мартиника" </t>
  </si>
  <si>
    <t>Кешью</t>
  </si>
  <si>
    <t xml:space="preserve">Петрушка </t>
  </si>
  <si>
    <t xml:space="preserve">Чай "Молочный улун" </t>
  </si>
  <si>
    <t xml:space="preserve">Прованские травы </t>
  </si>
  <si>
    <t>Оолонг "Молочный улун"</t>
  </si>
  <si>
    <t xml:space="preserve">Розмарин </t>
  </si>
  <si>
    <t>Чай "Ночь Клеопатры"</t>
  </si>
  <si>
    <t>Грецкий орех Extra</t>
  </si>
  <si>
    <t xml:space="preserve">Приправа для 1-х  блюд </t>
  </si>
  <si>
    <t>Чай "Облепиховый"</t>
  </si>
  <si>
    <t>Фисташки с куркумой</t>
  </si>
  <si>
    <t>Приправа для борща</t>
  </si>
  <si>
    <t>Чай "Пина колада"</t>
  </si>
  <si>
    <t>Тыквенные семечки</t>
  </si>
  <si>
    <t xml:space="preserve">Приправа ароматная </t>
  </si>
  <si>
    <t>Чай "Попугай"</t>
  </si>
  <si>
    <t>Макадамия</t>
  </si>
  <si>
    <t xml:space="preserve">Приправа для баранины </t>
  </si>
  <si>
    <t>Чай "Праздник"</t>
  </si>
  <si>
    <t>Абрикосовые ядрышки</t>
  </si>
  <si>
    <t xml:space="preserve">Приправа для гуляша </t>
  </si>
  <si>
    <t>Чай "Принцесса"</t>
  </si>
  <si>
    <t>Фрипсы апельсин</t>
  </si>
  <si>
    <t>Приправа жгучая</t>
  </si>
  <si>
    <t>Улун "Радуга"</t>
  </si>
  <si>
    <t>Фрипсы арбуз</t>
  </si>
  <si>
    <t xml:space="preserve">Приправа итальянская </t>
  </si>
  <si>
    <t>Чай "Русский чай"</t>
  </si>
  <si>
    <t>Фрипсы груша</t>
  </si>
  <si>
    <t>Приправа для картофеля фри</t>
  </si>
  <si>
    <t>Ройбуш классика</t>
  </si>
  <si>
    <t>Фрипсы хурма</t>
  </si>
  <si>
    <t xml:space="preserve">Приправа для корейских салатов </t>
  </si>
  <si>
    <t>Саган Дайля</t>
  </si>
  <si>
    <t>Приправа для курицы</t>
  </si>
  <si>
    <t>Чай "Саусеп"</t>
  </si>
  <si>
    <t>Фрипсы дыня джанан</t>
  </si>
  <si>
    <t xml:space="preserve">Приправа для мяса </t>
  </si>
  <si>
    <t>Чай "Сосновый бор"</t>
  </si>
  <si>
    <t>Приправа для морепродуктов</t>
  </si>
  <si>
    <t>Чай "Сокровища шейха"</t>
  </si>
  <si>
    <t>Фрипсы слива</t>
  </si>
  <si>
    <t xml:space="preserve">Приправа для плова </t>
  </si>
  <si>
    <t>Чай "Сочный персик"</t>
  </si>
  <si>
    <t>Фрипсы лайм</t>
  </si>
  <si>
    <t>Приправа для пиццы</t>
  </si>
  <si>
    <t>Чай "Сочный гранат"</t>
  </si>
  <si>
    <t>Конфеты "Манго"</t>
  </si>
  <si>
    <t>Приправа для пельменей</t>
  </si>
  <si>
    <t xml:space="preserve">Улун "Смородина" </t>
  </si>
  <si>
    <t>Конфеты "Ананас"</t>
  </si>
  <si>
    <t xml:space="preserve">Приправа для рыбы </t>
  </si>
  <si>
    <t xml:space="preserve">Чай "Смородина-мята" </t>
  </si>
  <si>
    <t>Конфеты "Виноград"</t>
  </si>
  <si>
    <t>Приправа для засолки сала</t>
  </si>
  <si>
    <t>Чай "Семь красавиц"</t>
  </si>
  <si>
    <t>Конфеты "Клубника"</t>
  </si>
  <si>
    <t xml:space="preserve">Приправа для свинины </t>
  </si>
  <si>
    <t>Чай "Сказки востока"</t>
  </si>
  <si>
    <t>Манго вяленный</t>
  </si>
  <si>
    <t>Приправа для солений</t>
  </si>
  <si>
    <t>Чай "Стамбул"</t>
  </si>
  <si>
    <t>Маракуйя вяленная</t>
  </si>
  <si>
    <t>Приправа для стейка</t>
  </si>
  <si>
    <t>Чай "Тархун"</t>
  </si>
  <si>
    <t>Папайя вяленная</t>
  </si>
  <si>
    <t xml:space="preserve">Приправа универсальная </t>
  </si>
  <si>
    <t>Чай "Таежный"</t>
  </si>
  <si>
    <t xml:space="preserve">Финики мазафати </t>
  </si>
  <si>
    <t>Приправа для ухи</t>
  </si>
  <si>
    <t>Чай "Тайна султана"</t>
  </si>
  <si>
    <t>Инжир горный</t>
  </si>
  <si>
    <t xml:space="preserve">Приправа для фарша </t>
  </si>
  <si>
    <t>Чай "Улыбка гейши"</t>
  </si>
  <si>
    <t>Чурчхела</t>
  </si>
  <si>
    <t xml:space="preserve">Приправа для харчо </t>
  </si>
  <si>
    <t>Чай "Фантастический фрукт"</t>
  </si>
  <si>
    <t xml:space="preserve">Приправа для шаурмы </t>
  </si>
  <si>
    <t>Чай "Царский"</t>
  </si>
  <si>
    <t>Приправа для шашлыка</t>
  </si>
  <si>
    <t>Ройбуш "Черника в йогурте"</t>
  </si>
  <si>
    <t xml:space="preserve">Приправа для шурпы </t>
  </si>
  <si>
    <t>Чай "Шаолинь"</t>
  </si>
  <si>
    <t>Смесь для буженины и запекания мяса</t>
  </si>
  <si>
    <t>Чай "Шавасана"</t>
  </si>
  <si>
    <t xml:space="preserve">Смесь для кофе </t>
  </si>
  <si>
    <t>Чай "Эрл грей"</t>
  </si>
  <si>
    <t xml:space="preserve">Смесь для пряной выпечки </t>
  </si>
  <si>
    <t>Чай "Ягодный фреш"</t>
  </si>
  <si>
    <t xml:space="preserve">Смесь для ароматной выпечки </t>
  </si>
  <si>
    <t>Бутоны чайной розы</t>
  </si>
  <si>
    <t xml:space="preserve">Смесь для хлеба и пирогов </t>
  </si>
  <si>
    <t>Бутоны жасмина</t>
  </si>
  <si>
    <t>Смесь для салатов и йогурта</t>
  </si>
  <si>
    <t>Бутоны хризантемы</t>
  </si>
  <si>
    <t>Смесь для ароматного масла</t>
  </si>
  <si>
    <t>Лаванда</t>
  </si>
  <si>
    <t>Сванская соль для шаурмы</t>
  </si>
  <si>
    <t>Липа лист</t>
  </si>
  <si>
    <t xml:space="preserve">Сванская соль для курицы </t>
  </si>
  <si>
    <t>Мята перечная</t>
  </si>
  <si>
    <t xml:space="preserve">Сванская соль аджика </t>
  </si>
  <si>
    <t>Мята памирская</t>
  </si>
  <si>
    <t xml:space="preserve">Сванская соль для супов </t>
  </si>
  <si>
    <t>Чабрец лист 100 гр</t>
  </si>
  <si>
    <t xml:space="preserve">Сванская соль красная универсал </t>
  </si>
  <si>
    <t xml:space="preserve">Шалфей </t>
  </si>
  <si>
    <t xml:space="preserve">Сванская соль для картофеля </t>
  </si>
  <si>
    <t>Лепестки календулы</t>
  </si>
  <si>
    <t xml:space="preserve">Сванская соль легендарная </t>
  </si>
  <si>
    <t>Ромашка бутоны</t>
  </si>
  <si>
    <t xml:space="preserve">Сванская соль для рыбы </t>
  </si>
  <si>
    <t>Бессмертник бутоны</t>
  </si>
  <si>
    <t>Сумах</t>
  </si>
  <si>
    <t>Юй лун тао 50 гр</t>
  </si>
  <si>
    <t>Сазон латинос</t>
  </si>
  <si>
    <t xml:space="preserve">Тимьян </t>
  </si>
  <si>
    <t>Смесь для глинтвейна</t>
  </si>
  <si>
    <t xml:space="preserve">Тмин </t>
  </si>
  <si>
    <t>Смесь для джина</t>
  </si>
  <si>
    <t xml:space="preserve">Томат молотый </t>
  </si>
  <si>
    <t>Смесь для крепких напитков</t>
  </si>
  <si>
    <t>Апельсиновая корка</t>
  </si>
  <si>
    <t xml:space="preserve">Томат органик вяленый </t>
  </si>
  <si>
    <t>Укроп</t>
  </si>
  <si>
    <t>Тутовник белый</t>
  </si>
  <si>
    <t xml:space="preserve">Укроп семя </t>
  </si>
  <si>
    <t>Уцхо сунели</t>
  </si>
  <si>
    <t>Травяной сбор "Легенды Крыма"</t>
  </si>
  <si>
    <t>Чеснок гранулы</t>
  </si>
  <si>
    <t>Чайный напиток "Яблоко и лаванда"</t>
  </si>
  <si>
    <t>Чеснок хлопья</t>
  </si>
  <si>
    <t>Травяной сбор "Горы Алтая"</t>
  </si>
  <si>
    <t>Чимичурри</t>
  </si>
  <si>
    <t>Травяной сбор "Витаминный"</t>
  </si>
  <si>
    <t xml:space="preserve">Фенхель </t>
  </si>
  <si>
    <t>Травяной сбор "Мужская сила"</t>
  </si>
  <si>
    <t xml:space="preserve">Хмели-сунели </t>
  </si>
  <si>
    <t>Травяной сбор "Липа и мелисса"</t>
  </si>
  <si>
    <t>Чайный напиток "Женский секрет"</t>
  </si>
  <si>
    <t>Шафран</t>
  </si>
  <si>
    <t>Чайный напиток "Ромашка и шиповник"</t>
  </si>
  <si>
    <t>Шафран иранский 1 гр</t>
  </si>
  <si>
    <t>Травяной сбор "Для похудения"</t>
  </si>
  <si>
    <t xml:space="preserve">Эстрагон </t>
  </si>
  <si>
    <t>Травяной сбор "От простуды"</t>
  </si>
  <si>
    <t xml:space="preserve">Контейнер для 1-х блюд </t>
  </si>
  <si>
    <t>Чайный напиток "Кавказское долголетие"</t>
  </si>
  <si>
    <t xml:space="preserve">Контейнер для курицы </t>
  </si>
  <si>
    <t>Чайный напиток Чабрец и мята</t>
  </si>
  <si>
    <t xml:space="preserve">Контейнер для мяса </t>
  </si>
  <si>
    <t>Шу пуэр дракон (блин)</t>
  </si>
  <si>
    <t xml:space="preserve">Контейнер для плова </t>
  </si>
  <si>
    <t>Шэн пуэр аист</t>
  </si>
  <si>
    <t xml:space="preserve">Контейнер для рыбы </t>
  </si>
  <si>
    <t>Шэн пуэр красная печать</t>
  </si>
  <si>
    <t xml:space="preserve">Контейнер для шашлыка </t>
  </si>
  <si>
    <t xml:space="preserve">Контейнер универсальная </t>
  </si>
  <si>
    <t>Пуэр то ча</t>
  </si>
  <si>
    <t xml:space="preserve">Контейнер для корейской моркови </t>
  </si>
  <si>
    <t>Пуэр шу</t>
  </si>
  <si>
    <t>Пуэр фу то</t>
  </si>
  <si>
    <t xml:space="preserve">Ваниль кристаллическая </t>
  </si>
  <si>
    <t>Пуэр зеленая медаль</t>
  </si>
  <si>
    <t xml:space="preserve">Глутамат натрия </t>
  </si>
  <si>
    <t>Пуэр золотая медаль</t>
  </si>
  <si>
    <t>Желатин</t>
  </si>
  <si>
    <t>Пуэр золотой брикет</t>
  </si>
  <si>
    <t xml:space="preserve">Кардамон </t>
  </si>
  <si>
    <t xml:space="preserve">Кардамон молотый </t>
  </si>
  <si>
    <t>Ягоды годжи</t>
  </si>
  <si>
    <t xml:space="preserve">Корица </t>
  </si>
  <si>
    <t>Боярышник</t>
  </si>
  <si>
    <t xml:space="preserve">Корица молотая </t>
  </si>
  <si>
    <t>Шиповник</t>
  </si>
  <si>
    <t xml:space="preserve">Кунжут черный </t>
  </si>
  <si>
    <t>Кунжут белый</t>
  </si>
  <si>
    <t xml:space="preserve">Кокосовая сружка </t>
  </si>
  <si>
    <t xml:space="preserve">Лимонная кислота </t>
  </si>
  <si>
    <t xml:space="preserve">Лен семена </t>
  </si>
  <si>
    <t>Мак</t>
  </si>
  <si>
    <t xml:space="preserve">Миндальные хлопья </t>
  </si>
  <si>
    <t xml:space="preserve">Миндальная мука </t>
  </si>
  <si>
    <t xml:space="preserve">Перегородки грецкого ореха </t>
  </si>
  <si>
    <t xml:space="preserve">Разрыхлитель </t>
  </si>
  <si>
    <t xml:space="preserve">Черный тмин сидона </t>
  </si>
  <si>
    <t xml:space="preserve">Чиа </t>
  </si>
  <si>
    <t>4 Оливковое масло Lable Extra Virgin</t>
  </si>
  <si>
    <t>К оплате =</t>
  </si>
  <si>
    <t xml:space="preserve"> руб. Cкидка =</t>
  </si>
  <si>
    <t>Фрипсы персик</t>
  </si>
  <si>
    <t>Ананас вяленный</t>
  </si>
  <si>
    <t>Сванская соль чесночная</t>
  </si>
  <si>
    <t>Смесь болгарских перцев</t>
  </si>
  <si>
    <t>Пуэр шу в мандарине</t>
  </si>
  <si>
    <t>Моли хуа ча</t>
  </si>
  <si>
    <t>Кукуруза жареная чили</t>
  </si>
  <si>
    <t>Кукуруза жареная соленая</t>
  </si>
  <si>
    <t>Миндаль в шоколаде манго</t>
  </si>
  <si>
    <t>Финик в шоколаде</t>
  </si>
  <si>
    <t>Изюм в шоколаде</t>
  </si>
  <si>
    <t>Воздушный рис в шоколаде</t>
  </si>
  <si>
    <t>5 Оливковое масло Stella Vittoria</t>
  </si>
  <si>
    <t>Наршараб Sahnar Азербайджан</t>
  </si>
  <si>
    <t>Халва самаркандская "Ассорти"</t>
  </si>
  <si>
    <t>Халва самаркандская "Мокко"</t>
  </si>
  <si>
    <t>Халва самаркандская "Клубника"</t>
  </si>
  <si>
    <t>Халва самаркандская "Сливочно-шокол"</t>
  </si>
  <si>
    <t>Халва самаркандская "Манго"</t>
  </si>
  <si>
    <t>Вишня без косточки вяленая</t>
  </si>
  <si>
    <t>Банан сушеный</t>
  </si>
  <si>
    <t>Спирулина</t>
  </si>
  <si>
    <t>Хлорелла</t>
  </si>
  <si>
    <t>Мальтодекстрин</t>
  </si>
  <si>
    <t>Псиллиум</t>
  </si>
  <si>
    <t>Барлейграсс</t>
  </si>
  <si>
    <t>Эритрит</t>
  </si>
  <si>
    <t>Кэроб</t>
  </si>
  <si>
    <t>Какао алкализованное</t>
  </si>
  <si>
    <t xml:space="preserve">Чай "Гречишный с манго" </t>
  </si>
  <si>
    <t>6 Оливковое масло Olimp Fish Craft Label Extra Virgin</t>
  </si>
  <si>
    <t>Сельдерей</t>
  </si>
  <si>
    <t>Василек синий</t>
  </si>
  <si>
    <t>Зверобой</t>
  </si>
  <si>
    <t>Лилия</t>
  </si>
  <si>
    <t>Мальва</t>
  </si>
  <si>
    <t>Гомфрена</t>
  </si>
  <si>
    <t>Чай "Самарканд"</t>
  </si>
  <si>
    <t>Чай "Тайга"</t>
  </si>
  <si>
    <t>Чай "Тропический"</t>
  </si>
  <si>
    <t>Чай "Тутти-Фрутти"</t>
  </si>
  <si>
    <t>Чай "Земляничный улун"</t>
  </si>
  <si>
    <t>Чай "Клубника - дыня" улун</t>
  </si>
  <si>
    <t>Чай "Карамельный улун"</t>
  </si>
  <si>
    <t>Имбирь корень</t>
  </si>
  <si>
    <t>Фасоль ласточка</t>
  </si>
  <si>
    <t>Скорлупа кедрового ореха</t>
  </si>
  <si>
    <t>Вакаме</t>
  </si>
  <si>
    <t>Пуэр ассорти</t>
  </si>
  <si>
    <t>Банановые чипсы</t>
  </si>
  <si>
    <t>Крупы</t>
  </si>
  <si>
    <t>Витграсс</t>
  </si>
  <si>
    <t>Сванская соль для гриля</t>
  </si>
  <si>
    <t>7 Оливковое масло Olimp Red Label Extra Virgin</t>
  </si>
  <si>
    <t>Масло авокадо рафинированное</t>
  </si>
  <si>
    <t>Улун "Лесной"</t>
  </si>
  <si>
    <t>Пуэр зеленое сердце</t>
  </si>
  <si>
    <t>Шу с имбирем в форме сердца</t>
  </si>
  <si>
    <t>Улун "Яблочно-морковный нектар"</t>
  </si>
  <si>
    <t>Чай "Ягодная страна"</t>
  </si>
  <si>
    <t>Чай "Цейлонский"</t>
  </si>
  <si>
    <t>Чай "Земляничное настроение"</t>
  </si>
  <si>
    <t>Чай "Сливочное манго"</t>
  </si>
  <si>
    <t>Чай "Гречишный с яблоком"</t>
  </si>
  <si>
    <t>Чай "Алый закат"</t>
  </si>
  <si>
    <t>Чай "Три медведя"</t>
  </si>
  <si>
    <t>Чай "Персиково-арбузный"</t>
  </si>
  <si>
    <t>Чай "1001 ночь"</t>
  </si>
  <si>
    <t>Чай "Гречишный Экзотика"</t>
  </si>
  <si>
    <t>Чайный напиток "Лимончелло"</t>
  </si>
  <si>
    <t>Чай "Чёрный с боярышником"</t>
  </si>
  <si>
    <t>Чай "Солнечные блики"</t>
  </si>
  <si>
    <t>Чай "Летний"</t>
  </si>
  <si>
    <t>Чай "Гречишный Фреш"</t>
  </si>
  <si>
    <t>Чай "Огненная вишня"</t>
  </si>
  <si>
    <t>Чай "Арбузный пунш"</t>
  </si>
  <si>
    <t>Чай "Липтон"</t>
  </si>
  <si>
    <t>Чай "Луговые травы"</t>
  </si>
  <si>
    <t>Чай "Райский сад"</t>
  </si>
  <si>
    <t>Чай "Деревенский"</t>
  </si>
  <si>
    <t>Чай "Витаминный удар"</t>
  </si>
  <si>
    <t>Улун "Персиково-миндальный"</t>
  </si>
  <si>
    <t>Чай "Клубничное мороженое" 100 г</t>
  </si>
  <si>
    <t>Чай "Чабрешишка"</t>
  </si>
  <si>
    <t>Чай "Чёрный с лавандой"</t>
  </si>
  <si>
    <t>Чай "Вишневый коблер"</t>
  </si>
  <si>
    <t>Чай "Пудинг"</t>
  </si>
  <si>
    <t>Чай "Ореховый пирог"</t>
  </si>
  <si>
    <t>Чай "Изабелла"</t>
  </si>
  <si>
    <t>Чай "Клубничное варенье"</t>
  </si>
  <si>
    <t>Чай "Молочный улун" 0,5 кг</t>
  </si>
  <si>
    <t>Чай "Мятный бриз"</t>
  </si>
  <si>
    <t>Травяной сбор "Банный"</t>
  </si>
  <si>
    <t>Приправа для говядины</t>
  </si>
  <si>
    <t>Тмин молотый</t>
  </si>
  <si>
    <t>Бульон с ароматом овощей</t>
  </si>
  <si>
    <t>Горчица зерно (желтое)</t>
  </si>
  <si>
    <t>Горчица зерно (черное)</t>
  </si>
  <si>
    <t>Приправа для гриля</t>
  </si>
  <si>
    <t>Чай "Мальдивы"</t>
  </si>
  <si>
    <t>Иван чай "Монастырский"</t>
  </si>
  <si>
    <t>Смесь домашняя</t>
  </si>
  <si>
    <t>Смесь для соуса "Ранч"</t>
  </si>
  <si>
    <t>Бульон с ароматом рыбы</t>
  </si>
  <si>
    <t>Конфеты "Ассорти"</t>
  </si>
  <si>
    <t>Чай "Докторский"</t>
  </si>
  <si>
    <t>Чай "Малиновый улун"</t>
  </si>
  <si>
    <t>Чай "Жасминовый улун"</t>
  </si>
  <si>
    <t>Чай "Апельсиновый улун"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</si>
</sst>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Calibri"/>
      <scheme val="minor"/>
    </font>
    <font>
      <b/>
      <i/>
      <sz val="14"/>
      <color rgb="FFFF000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6"/>
      <name val="Calibri"/>
      <family val="2"/>
    </font>
    <font>
      <sz val="18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6"/>
      <color theme="0"/>
      <name val="Calibri"/>
      <family val="2"/>
    </font>
    <font>
      <sz val="11"/>
      <color theme="0"/>
      <name val="Calibri (Основной текст)"/>
      <charset val="204"/>
    </font>
    <font>
      <b/>
      <sz val="16"/>
      <color theme="0"/>
      <name val="Calibri (Основной текст)"/>
      <charset val="204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 (Основной текст)"/>
      <charset val="204"/>
    </font>
    <font>
      <b/>
      <i/>
      <sz val="14"/>
      <color rgb="FFFF0000"/>
      <name val="Calibri (Основной текст)"/>
      <charset val="204"/>
    </font>
    <font>
      <sz val="14"/>
      <color rgb="FFFF0000"/>
      <name val="Calibri (Основной текст)"/>
      <charset val="204"/>
    </font>
    <font>
      <sz val="10"/>
      <color rgb="FFFF0000"/>
      <name val="Calibri (Основной текст)"/>
      <charset val="204"/>
    </font>
    <font>
      <b/>
      <sz val="16"/>
      <color rgb="FFFF0000"/>
      <name val="Calibri (Основной текст)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Основной текст)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5" fillId="0" borderId="4" xfId="0" applyFont="1" applyBorder="1"/>
    <xf numFmtId="16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2" fillId="0" borderId="0" xfId="0" applyFont="1"/>
    <xf numFmtId="0" fontId="6" fillId="0" borderId="5" xfId="0" applyFont="1" applyBorder="1"/>
    <xf numFmtId="0" fontId="13" fillId="0" borderId="5" xfId="0" applyFont="1" applyBorder="1"/>
    <xf numFmtId="0" fontId="6" fillId="5" borderId="6" xfId="0" applyFont="1" applyFill="1" applyBorder="1"/>
    <xf numFmtId="0" fontId="6" fillId="0" borderId="5" xfId="0" applyFont="1" applyBorder="1" applyAlignment="1">
      <alignment horizontal="right"/>
    </xf>
    <xf numFmtId="0" fontId="6" fillId="0" borderId="7" xfId="0" applyFont="1" applyBorder="1"/>
    <xf numFmtId="0" fontId="6" fillId="5" borderId="5" xfId="0" applyFont="1" applyFill="1" applyBorder="1"/>
    <xf numFmtId="0" fontId="6" fillId="5" borderId="6" xfId="0" applyFont="1" applyFill="1" applyBorder="1" applyProtection="1">
      <protection hidden="1"/>
    </xf>
    <xf numFmtId="0" fontId="6" fillId="5" borderId="5" xfId="0" applyFont="1" applyFill="1" applyBorder="1" applyProtection="1">
      <protection hidden="1"/>
    </xf>
    <xf numFmtId="0" fontId="6" fillId="0" borderId="5" xfId="0" applyFont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8" xfId="0" applyFont="1" applyBorder="1" applyProtection="1">
      <protection locked="0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5" fillId="0" borderId="0" xfId="0" applyFont="1"/>
    <xf numFmtId="0" fontId="6" fillId="0" borderId="13" xfId="0" applyFont="1" applyBorder="1" applyProtection="1">
      <protection locked="0"/>
    </xf>
    <xf numFmtId="0" fontId="6" fillId="0" borderId="13" xfId="0" applyFont="1" applyBorder="1"/>
    <xf numFmtId="0" fontId="6" fillId="5" borderId="9" xfId="0" applyFont="1" applyFill="1" applyBorder="1"/>
    <xf numFmtId="0" fontId="6" fillId="5" borderId="9" xfId="0" applyFont="1" applyFill="1" applyBorder="1" applyProtection="1"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1" fontId="16" fillId="0" borderId="14" xfId="0" applyNumberFormat="1" applyFont="1" applyBorder="1" applyProtection="1">
      <protection hidden="1"/>
    </xf>
    <xf numFmtId="1" fontId="16" fillId="0" borderId="0" xfId="0" applyNumberFormat="1" applyFont="1" applyProtection="1">
      <protection hidden="1"/>
    </xf>
    <xf numFmtId="0" fontId="17" fillId="0" borderId="0" xfId="0" applyFont="1"/>
    <xf numFmtId="0" fontId="6" fillId="6" borderId="5" xfId="0" applyFont="1" applyFill="1" applyBorder="1"/>
    <xf numFmtId="0" fontId="6" fillId="6" borderId="5" xfId="0" applyFont="1" applyFill="1" applyBorder="1" applyProtection="1">
      <protection locked="0"/>
    </xf>
    <xf numFmtId="0" fontId="7" fillId="6" borderId="5" xfId="0" applyFont="1" applyFill="1" applyBorder="1"/>
    <xf numFmtId="0" fontId="3" fillId="6" borderId="8" xfId="0" applyFont="1" applyFill="1" applyBorder="1"/>
    <xf numFmtId="0" fontId="6" fillId="6" borderId="8" xfId="0" applyFont="1" applyFill="1" applyBorder="1"/>
    <xf numFmtId="0" fontId="6" fillId="6" borderId="8" xfId="0" applyFont="1" applyFill="1" applyBorder="1" applyProtection="1">
      <protection locked="0"/>
    </xf>
    <xf numFmtId="0" fontId="3" fillId="6" borderId="5" xfId="0" applyFont="1" applyFill="1" applyBorder="1"/>
    <xf numFmtId="0" fontId="19" fillId="0" borderId="0" xfId="0" applyFont="1" applyAlignment="1">
      <alignment vertical="center" wrapText="1"/>
    </xf>
    <xf numFmtId="0" fontId="9" fillId="3" borderId="9" xfId="0" applyFont="1" applyFill="1" applyBorder="1" applyAlignment="1" applyProtection="1">
      <alignment horizontal="center"/>
      <protection hidden="1"/>
    </xf>
    <xf numFmtId="0" fontId="3" fillId="0" borderId="9" xfId="0" applyFont="1" applyBorder="1"/>
    <xf numFmtId="0" fontId="6" fillId="0" borderId="9" xfId="0" applyFont="1" applyBorder="1" applyProtection="1">
      <protection locked="0"/>
    </xf>
    <xf numFmtId="0" fontId="6" fillId="0" borderId="9" xfId="0" applyFont="1" applyBorder="1"/>
    <xf numFmtId="0" fontId="20" fillId="0" borderId="0" xfId="0" applyFont="1"/>
    <xf numFmtId="0" fontId="6" fillId="5" borderId="15" xfId="0" applyFont="1" applyFill="1" applyBorder="1"/>
    <xf numFmtId="0" fontId="6" fillId="5" borderId="15" xfId="0" applyFont="1" applyFill="1" applyBorder="1" applyProtection="1">
      <protection hidden="1"/>
    </xf>
    <xf numFmtId="0" fontId="22" fillId="0" borderId="5" xfId="0" applyFont="1" applyBorder="1"/>
    <xf numFmtId="0" fontId="12" fillId="6" borderId="5" xfId="0" applyFont="1" applyFill="1" applyBorder="1" applyProtection="1">
      <protection locked="0"/>
    </xf>
    <xf numFmtId="0" fontId="12" fillId="6" borderId="5" xfId="0" applyFont="1" applyFill="1" applyBorder="1"/>
    <xf numFmtId="0" fontId="3" fillId="0" borderId="2" xfId="0" applyFont="1" applyBorder="1"/>
    <xf numFmtId="0" fontId="3" fillId="0" borderId="9" xfId="0" applyFont="1" applyBorder="1" applyProtection="1">
      <protection locked="0"/>
    </xf>
    <xf numFmtId="0" fontId="6" fillId="0" borderId="6" xfId="0" applyFont="1" applyBorder="1"/>
    <xf numFmtId="0" fontId="6" fillId="0" borderId="6" xfId="0" applyFont="1" applyBorder="1" applyProtection="1">
      <protection locked="0"/>
    </xf>
    <xf numFmtId="0" fontId="17" fillId="0" borderId="9" xfId="0" applyFont="1" applyBorder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26" fillId="0" borderId="0" xfId="0" applyFont="1" applyAlignment="1">
      <alignment vertical="center" wrapText="1"/>
    </xf>
    <xf numFmtId="9" fontId="23" fillId="0" borderId="0" xfId="0" applyNumberFormat="1" applyFont="1"/>
    <xf numFmtId="1" fontId="27" fillId="0" borderId="0" xfId="0" applyNumberFormat="1" applyFont="1" applyAlignment="1" applyProtection="1">
      <alignment horizontal="center"/>
      <protection hidden="1"/>
    </xf>
    <xf numFmtId="0" fontId="6" fillId="0" borderId="13" xfId="0" applyFont="1" applyBorder="1" applyAlignment="1">
      <alignment horizontal="right"/>
    </xf>
    <xf numFmtId="0" fontId="18" fillId="4" borderId="1" xfId="0" applyFont="1" applyFill="1" applyBorder="1"/>
    <xf numFmtId="0" fontId="18" fillId="4" borderId="3" xfId="0" applyFont="1" applyFill="1" applyBorder="1"/>
    <xf numFmtId="0" fontId="18" fillId="4" borderId="2" xfId="0" applyFont="1" applyFill="1" applyBorder="1"/>
    <xf numFmtId="0" fontId="0" fillId="0" borderId="9" xfId="0" applyBorder="1"/>
    <xf numFmtId="0" fontId="3" fillId="0" borderId="7" xfId="0" applyFont="1" applyBorder="1"/>
    <xf numFmtId="0" fontId="22" fillId="6" borderId="5" xfId="0" applyFont="1" applyFill="1" applyBorder="1"/>
    <xf numFmtId="0" fontId="22" fillId="6" borderId="5" xfId="0" applyFont="1" applyFill="1" applyBorder="1" applyProtection="1">
      <protection locked="0"/>
    </xf>
    <xf numFmtId="0" fontId="28" fillId="0" borderId="9" xfId="0" applyFont="1" applyBorder="1"/>
    <xf numFmtId="0" fontId="3" fillId="6" borderId="8" xfId="0" applyFont="1" applyFill="1" applyBorder="1" applyProtection="1">
      <protection locked="0"/>
    </xf>
    <xf numFmtId="0" fontId="29" fillId="0" borderId="8" xfId="0" applyFont="1" applyBorder="1"/>
    <xf numFmtId="0" fontId="29" fillId="0" borderId="5" xfId="0" applyFont="1" applyBorder="1"/>
    <xf numFmtId="0" fontId="29" fillId="0" borderId="5" xfId="0" applyFont="1" applyBorder="1" applyProtection="1">
      <protection locked="0"/>
    </xf>
    <xf numFmtId="0" fontId="7" fillId="0" borderId="5" xfId="0" applyFont="1" applyBorder="1"/>
    <xf numFmtId="0" fontId="30" fillId="0" borderId="5" xfId="0" applyFont="1" applyBorder="1"/>
    <xf numFmtId="0" fontId="30" fillId="0" borderId="13" xfId="0" applyFont="1" applyBorder="1"/>
    <xf numFmtId="0" fontId="30" fillId="0" borderId="9" xfId="0" applyFont="1" applyBorder="1"/>
    <xf numFmtId="0" fontId="22" fillId="0" borderId="5" xfId="0" applyFont="1" applyBorder="1" applyProtection="1">
      <protection locked="0"/>
    </xf>
    <xf numFmtId="0" fontId="22" fillId="0" borderId="9" xfId="0" applyFont="1" applyBorder="1"/>
    <xf numFmtId="0" fontId="22" fillId="0" borderId="9" xfId="0" applyFont="1" applyBorder="1" applyProtection="1">
      <protection locked="0"/>
    </xf>
    <xf numFmtId="0" fontId="10" fillId="4" borderId="16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9" fillId="3" borderId="9" xfId="0" applyFont="1" applyFill="1" applyBorder="1" applyAlignment="1">
      <alignment horizontal="center"/>
    </xf>
    <xf numFmtId="0" fontId="3" fillId="0" borderId="9" xfId="0" applyFont="1" applyBorder="1"/>
    <xf numFmtId="1" fontId="14" fillId="0" borderId="14" xfId="0" applyNumberFormat="1" applyFont="1" applyBorder="1" applyAlignment="1" applyProtection="1">
      <alignment horizontal="center"/>
      <protection hidden="1"/>
    </xf>
    <xf numFmtId="0" fontId="2" fillId="2" borderId="9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10" fillId="4" borderId="15" xfId="0" applyFont="1" applyFill="1" applyBorder="1" applyAlignment="1">
      <alignment horizontal="center"/>
    </xf>
    <xf numFmtId="0" fontId="3" fillId="0" borderId="1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2" fillId="2" borderId="10" xfId="0" applyFont="1" applyFill="1" applyBorder="1" applyAlignment="1">
      <alignment horizontal="center"/>
    </xf>
    <xf numFmtId="0" fontId="3" fillId="0" borderId="12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9"/>
  <sheetViews>
    <sheetView tabSelected="1" zoomScaleNormal="100" workbookViewId="0">
      <selection activeCell="D144" sqref="D144"/>
    </sheetView>
  </sheetViews>
  <sheetFormatPr baseColWidth="10" defaultColWidth="14.5" defaultRowHeight="15" customHeight="1" x14ac:dyDescent="0.2"/>
  <cols>
    <col min="1" max="1" width="6.6640625" customWidth="1"/>
    <col min="2" max="2" width="34.5" customWidth="1"/>
    <col min="3" max="3" width="7" customWidth="1"/>
    <col min="4" max="4" width="7.5" customWidth="1"/>
    <col min="5" max="5" width="8" customWidth="1"/>
    <col min="6" max="6" width="18" style="58" customWidth="1"/>
    <col min="7" max="7" width="13.6640625" customWidth="1"/>
    <col min="8" max="8" width="37.5" customWidth="1"/>
    <col min="9" max="9" width="7.6640625" customWidth="1"/>
    <col min="10" max="10" width="10.33203125" customWidth="1"/>
    <col min="11" max="11" width="6.6640625" customWidth="1"/>
    <col min="12" max="12" width="9.5" style="58" customWidth="1"/>
    <col min="13" max="13" width="8.6640625" customWidth="1"/>
    <col min="14" max="14" width="43" bestFit="1" customWidth="1"/>
    <col min="15" max="20" width="8.6640625" customWidth="1"/>
  </cols>
  <sheetData>
    <row r="1" spans="1:17" ht="14.25" customHeight="1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56"/>
    </row>
    <row r="2" spans="1:17" ht="14.25" customHeight="1" x14ac:dyDescent="0.25">
      <c r="A2" s="100" t="s">
        <v>1</v>
      </c>
      <c r="B2" s="101"/>
      <c r="C2" s="104"/>
      <c r="D2" s="105"/>
      <c r="E2" s="105"/>
      <c r="F2" s="105"/>
      <c r="G2" s="106"/>
      <c r="H2" s="2"/>
      <c r="I2" s="3"/>
      <c r="J2" s="4"/>
      <c r="K2" s="4"/>
      <c r="L2" s="57"/>
      <c r="M2" s="5"/>
      <c r="N2" s="5"/>
      <c r="O2" s="5"/>
      <c r="P2" s="5"/>
    </row>
    <row r="3" spans="1:17" ht="14.25" customHeight="1" x14ac:dyDescent="0.2">
      <c r="A3" s="100" t="s">
        <v>2</v>
      </c>
      <c r="B3" s="101"/>
      <c r="C3" s="107"/>
      <c r="D3" s="105"/>
      <c r="E3" s="105"/>
      <c r="F3" s="105"/>
      <c r="G3" s="106"/>
      <c r="H3" s="108" t="s">
        <v>7</v>
      </c>
      <c r="I3" s="109"/>
      <c r="J3" s="109"/>
      <c r="K3" s="109"/>
    </row>
    <row r="4" spans="1:17" ht="14.25" customHeight="1" x14ac:dyDescent="0.2">
      <c r="A4" s="102" t="s">
        <v>3</v>
      </c>
      <c r="B4" s="103"/>
      <c r="C4" s="97"/>
      <c r="D4" s="98"/>
      <c r="E4" s="98"/>
      <c r="F4" s="98"/>
      <c r="G4" s="99"/>
      <c r="H4" s="108" t="s">
        <v>9</v>
      </c>
      <c r="I4" s="109"/>
      <c r="J4" s="109"/>
      <c r="K4" s="109"/>
    </row>
    <row r="5" spans="1:17" ht="14.25" customHeight="1" x14ac:dyDescent="0.2">
      <c r="A5" s="88" t="s">
        <v>4</v>
      </c>
      <c r="B5" s="86"/>
      <c r="C5" s="92"/>
      <c r="D5" s="90"/>
      <c r="E5" s="90"/>
      <c r="F5" s="90"/>
      <c r="G5" s="90"/>
      <c r="H5" s="110" t="s">
        <v>11</v>
      </c>
      <c r="I5" s="110"/>
      <c r="J5" s="110"/>
      <c r="K5" s="110"/>
    </row>
    <row r="6" spans="1:17" ht="14.25" customHeight="1" x14ac:dyDescent="0.2">
      <c r="A6" s="88" t="s">
        <v>5</v>
      </c>
      <c r="B6" s="86"/>
      <c r="C6" s="111"/>
      <c r="D6" s="90"/>
      <c r="E6" s="90"/>
      <c r="F6" s="90"/>
      <c r="G6" s="90"/>
    </row>
    <row r="7" spans="1:17" ht="14.25" customHeight="1" x14ac:dyDescent="0.2">
      <c r="A7" s="88" t="s">
        <v>6</v>
      </c>
      <c r="B7" s="86"/>
      <c r="C7" s="92"/>
      <c r="D7" s="90"/>
      <c r="E7" s="90"/>
      <c r="F7" s="90"/>
      <c r="G7" s="90"/>
      <c r="H7" s="40"/>
      <c r="I7" s="40"/>
      <c r="J7" s="40"/>
      <c r="K7" s="40"/>
      <c r="L7" s="59"/>
    </row>
    <row r="8" spans="1:17" ht="14.25" customHeight="1" x14ac:dyDescent="0.2">
      <c r="A8" s="88" t="s">
        <v>8</v>
      </c>
      <c r="B8" s="86"/>
      <c r="C8" s="89"/>
      <c r="D8" s="90"/>
      <c r="E8" s="90"/>
      <c r="F8" s="90"/>
      <c r="G8" s="90"/>
      <c r="H8" s="40"/>
      <c r="I8" s="40"/>
      <c r="J8" s="40"/>
      <c r="K8" s="40"/>
      <c r="L8" s="59"/>
    </row>
    <row r="9" spans="1:17" ht="14.25" customHeight="1" x14ac:dyDescent="0.2">
      <c r="A9" s="88" t="s">
        <v>10</v>
      </c>
      <c r="B9" s="86"/>
      <c r="C9" s="91"/>
      <c r="D9" s="90"/>
      <c r="E9" s="90"/>
      <c r="F9" s="90"/>
      <c r="G9" s="90"/>
      <c r="H9" s="40"/>
      <c r="I9" s="40"/>
      <c r="J9" s="40"/>
      <c r="K9" s="40"/>
      <c r="L9" s="59"/>
    </row>
    <row r="10" spans="1:17" ht="14.25" customHeight="1" x14ac:dyDescent="0.2">
      <c r="A10" s="88" t="s">
        <v>12</v>
      </c>
      <c r="B10" s="86"/>
      <c r="C10" s="92"/>
      <c r="D10" s="90"/>
      <c r="E10" s="90"/>
      <c r="F10" s="90"/>
      <c r="G10" s="90"/>
      <c r="H10" s="40"/>
      <c r="I10" s="40"/>
      <c r="J10" s="40"/>
      <c r="K10" s="40"/>
      <c r="L10" s="59"/>
      <c r="M10" s="6"/>
      <c r="N10" s="6"/>
      <c r="O10" s="6"/>
    </row>
    <row r="11" spans="1:17" ht="21" customHeight="1" x14ac:dyDescent="0.25">
      <c r="A11" s="85" t="s">
        <v>13</v>
      </c>
      <c r="B11" s="86"/>
      <c r="C11" s="86"/>
      <c r="D11" s="86"/>
      <c r="E11" s="86"/>
      <c r="F11" s="86"/>
      <c r="G11" s="41">
        <f>E180+K219+Q130+Q48</f>
        <v>0</v>
      </c>
      <c r="H11" s="40"/>
      <c r="I11" s="40"/>
      <c r="J11" s="40"/>
      <c r="K11" s="40"/>
      <c r="L11" s="59"/>
    </row>
    <row r="12" spans="1:17" ht="27.75" customHeight="1" x14ac:dyDescent="0.25">
      <c r="A12" s="24" t="s">
        <v>393</v>
      </c>
      <c r="B12" s="30">
        <f>Q48+Q130+K219+E180-D12</f>
        <v>0</v>
      </c>
      <c r="C12" s="30" t="s">
        <v>394</v>
      </c>
      <c r="D12" s="30">
        <f>SUM(E17:E159,E163:E166)/100*F12</f>
        <v>0</v>
      </c>
      <c r="E12" s="30" t="str">
        <f>A12&amp;B12&amp;C12&amp;D12&amp;"руб., "&amp;F12&amp;"% от суммы специй выделенных зеленым"</f>
        <v>К оплате =0 руб. Cкидка =0руб., 0% от суммы специй выделенных зеленым</v>
      </c>
      <c r="F12" s="87">
        <v>0</v>
      </c>
      <c r="G12" s="87"/>
      <c r="H12" s="40"/>
      <c r="I12" s="40"/>
      <c r="J12" s="40"/>
      <c r="K12" s="40"/>
      <c r="L12" s="59"/>
      <c r="M12" s="5"/>
      <c r="N12" s="5"/>
      <c r="O12" s="5"/>
    </row>
    <row r="13" spans="1:17" ht="27.75" customHeight="1" x14ac:dyDescent="0.25">
      <c r="A13" s="24"/>
      <c r="B13" s="31"/>
      <c r="C13" s="31"/>
      <c r="D13" s="31"/>
      <c r="E13" s="31"/>
      <c r="F13" s="61"/>
      <c r="G13" s="29"/>
      <c r="M13" s="5"/>
      <c r="N13" s="5"/>
      <c r="O13" s="5"/>
    </row>
    <row r="14" spans="1:17" ht="25" customHeight="1" x14ac:dyDescent="0.3">
      <c r="A14" s="93" t="s">
        <v>14</v>
      </c>
      <c r="B14" s="94"/>
      <c r="C14" s="94"/>
      <c r="D14" s="94"/>
      <c r="E14" s="94"/>
      <c r="G14" s="93" t="s">
        <v>15</v>
      </c>
      <c r="H14" s="94"/>
      <c r="I14" s="94"/>
      <c r="J14" s="94"/>
      <c r="K14" s="94"/>
      <c r="M14" s="82" t="s">
        <v>445</v>
      </c>
      <c r="N14" s="83"/>
      <c r="O14" s="83"/>
      <c r="P14" s="83"/>
      <c r="Q14" s="84"/>
    </row>
    <row r="15" spans="1:17" ht="14.25" customHeight="1" x14ac:dyDescent="0.2">
      <c r="A15" s="22" t="s">
        <v>16</v>
      </c>
      <c r="B15" s="23" t="s">
        <v>17</v>
      </c>
      <c r="C15" s="22" t="s">
        <v>18</v>
      </c>
      <c r="D15" s="22" t="s">
        <v>19</v>
      </c>
      <c r="E15" s="22" t="s">
        <v>20</v>
      </c>
      <c r="G15" s="22" t="s">
        <v>16</v>
      </c>
      <c r="H15" s="23" t="s">
        <v>17</v>
      </c>
      <c r="I15" s="23" t="s">
        <v>18</v>
      </c>
      <c r="J15" s="23" t="s">
        <v>21</v>
      </c>
      <c r="K15" s="23" t="s">
        <v>20</v>
      </c>
      <c r="M15" s="7" t="s">
        <v>16</v>
      </c>
      <c r="N15" s="8" t="s">
        <v>17</v>
      </c>
      <c r="O15" s="8" t="s">
        <v>18</v>
      </c>
      <c r="P15" s="8" t="s">
        <v>21</v>
      </c>
      <c r="Q15" s="8" t="s">
        <v>20</v>
      </c>
    </row>
    <row r="16" spans="1:17" ht="14.25" customHeight="1" x14ac:dyDescent="0.2">
      <c r="A16" s="10">
        <v>520</v>
      </c>
      <c r="B16" s="10" t="s">
        <v>22</v>
      </c>
      <c r="C16" s="10">
        <v>600</v>
      </c>
      <c r="D16" s="18">
        <v>0</v>
      </c>
      <c r="E16" s="10">
        <f t="shared" ref="E16:E24" si="0">C16*D16</f>
        <v>0</v>
      </c>
      <c r="G16" s="10">
        <v>500</v>
      </c>
      <c r="H16" s="10" t="s">
        <v>23</v>
      </c>
      <c r="I16" s="10">
        <v>850</v>
      </c>
      <c r="J16" s="18">
        <v>0</v>
      </c>
      <c r="K16" s="10">
        <f t="shared" ref="K16:K27" si="1">I16*J16</f>
        <v>0</v>
      </c>
      <c r="M16" s="10">
        <v>500</v>
      </c>
      <c r="N16" s="10" t="s">
        <v>24</v>
      </c>
      <c r="O16" s="10">
        <v>200</v>
      </c>
      <c r="P16" s="18">
        <v>0</v>
      </c>
      <c r="Q16" s="10">
        <f t="shared" ref="Q16:Q20" si="2">O16*P16</f>
        <v>0</v>
      </c>
    </row>
    <row r="17" spans="1:18" ht="14.25" customHeight="1" x14ac:dyDescent="0.2">
      <c r="A17" s="33">
        <v>40</v>
      </c>
      <c r="B17" s="33" t="s">
        <v>25</v>
      </c>
      <c r="C17" s="33">
        <v>55</v>
      </c>
      <c r="D17" s="34">
        <v>0</v>
      </c>
      <c r="E17" s="33">
        <f t="shared" si="0"/>
        <v>0</v>
      </c>
      <c r="G17" s="10">
        <v>50</v>
      </c>
      <c r="H17" s="10" t="s">
        <v>26</v>
      </c>
      <c r="I17" s="10">
        <v>200</v>
      </c>
      <c r="J17" s="18">
        <v>0</v>
      </c>
      <c r="K17" s="10">
        <f t="shared" si="1"/>
        <v>0</v>
      </c>
      <c r="M17" s="10">
        <v>1000</v>
      </c>
      <c r="N17" s="10" t="s">
        <v>27</v>
      </c>
      <c r="O17" s="10">
        <v>270</v>
      </c>
      <c r="P17" s="18">
        <v>0</v>
      </c>
      <c r="Q17" s="10">
        <f t="shared" si="2"/>
        <v>0</v>
      </c>
    </row>
    <row r="18" spans="1:18" ht="14.25" customHeight="1" x14ac:dyDescent="0.2">
      <c r="A18" s="33">
        <v>50</v>
      </c>
      <c r="B18" s="33" t="s">
        <v>28</v>
      </c>
      <c r="C18" s="33">
        <v>50</v>
      </c>
      <c r="D18" s="34">
        <v>0</v>
      </c>
      <c r="E18" s="33">
        <f t="shared" si="0"/>
        <v>0</v>
      </c>
      <c r="G18" s="10">
        <v>100</v>
      </c>
      <c r="H18" s="10" t="s">
        <v>29</v>
      </c>
      <c r="I18" s="10">
        <v>130</v>
      </c>
      <c r="J18" s="18">
        <v>0</v>
      </c>
      <c r="K18" s="10">
        <f t="shared" si="1"/>
        <v>0</v>
      </c>
      <c r="M18" s="10">
        <v>1000</v>
      </c>
      <c r="N18" s="10" t="s">
        <v>30</v>
      </c>
      <c r="O18" s="10">
        <v>200</v>
      </c>
      <c r="P18" s="18">
        <v>0</v>
      </c>
      <c r="Q18" s="10">
        <f t="shared" si="2"/>
        <v>0</v>
      </c>
    </row>
    <row r="19" spans="1:18" ht="14.25" customHeight="1" x14ac:dyDescent="0.2">
      <c r="A19" s="33">
        <v>25</v>
      </c>
      <c r="B19" s="33" t="s">
        <v>31</v>
      </c>
      <c r="C19" s="33">
        <v>70</v>
      </c>
      <c r="D19" s="34">
        <v>0</v>
      </c>
      <c r="E19" s="33">
        <f t="shared" si="0"/>
        <v>0</v>
      </c>
      <c r="G19" s="10">
        <v>100</v>
      </c>
      <c r="H19" s="10" t="s">
        <v>32</v>
      </c>
      <c r="I19" s="75">
        <v>120</v>
      </c>
      <c r="J19" s="18">
        <v>0</v>
      </c>
      <c r="K19" s="10">
        <f t="shared" si="1"/>
        <v>0</v>
      </c>
      <c r="M19" s="10">
        <v>1000</v>
      </c>
      <c r="N19" s="10" t="s">
        <v>33</v>
      </c>
      <c r="O19" s="10">
        <v>200</v>
      </c>
      <c r="P19" s="18">
        <v>0</v>
      </c>
      <c r="Q19" s="10">
        <f t="shared" si="2"/>
        <v>0</v>
      </c>
    </row>
    <row r="20" spans="1:18" ht="14.25" customHeight="1" x14ac:dyDescent="0.2">
      <c r="A20" s="33">
        <v>50</v>
      </c>
      <c r="B20" s="33" t="s">
        <v>34</v>
      </c>
      <c r="C20" s="33">
        <v>120</v>
      </c>
      <c r="D20" s="34">
        <v>0</v>
      </c>
      <c r="E20" s="33">
        <f t="shared" si="0"/>
        <v>0</v>
      </c>
      <c r="G20" s="10">
        <v>100</v>
      </c>
      <c r="H20" s="10" t="s">
        <v>35</v>
      </c>
      <c r="I20" s="75">
        <v>115</v>
      </c>
      <c r="J20" s="18">
        <v>0</v>
      </c>
      <c r="K20" s="10">
        <f t="shared" si="1"/>
        <v>0</v>
      </c>
      <c r="M20" s="10">
        <v>1000</v>
      </c>
      <c r="N20" s="20" t="s">
        <v>440</v>
      </c>
      <c r="O20" s="20">
        <v>300</v>
      </c>
      <c r="P20" s="18">
        <v>0</v>
      </c>
      <c r="Q20" s="10">
        <f t="shared" si="2"/>
        <v>0</v>
      </c>
    </row>
    <row r="21" spans="1:18" ht="14.25" customHeight="1" x14ac:dyDescent="0.2">
      <c r="A21" s="33">
        <v>35</v>
      </c>
      <c r="B21" s="33" t="s">
        <v>37</v>
      </c>
      <c r="C21" s="33">
        <v>40</v>
      </c>
      <c r="D21" s="34">
        <v>0</v>
      </c>
      <c r="E21" s="33">
        <f t="shared" si="0"/>
        <v>0</v>
      </c>
      <c r="G21" s="10">
        <v>100</v>
      </c>
      <c r="H21" s="10" t="s">
        <v>38</v>
      </c>
      <c r="I21" s="10">
        <v>140</v>
      </c>
      <c r="J21" s="18">
        <v>0</v>
      </c>
      <c r="K21" s="10">
        <f t="shared" si="1"/>
        <v>0</v>
      </c>
      <c r="M21" s="10">
        <v>500</v>
      </c>
      <c r="N21" s="10" t="s">
        <v>36</v>
      </c>
      <c r="O21" s="10">
        <v>270</v>
      </c>
      <c r="P21" s="18">
        <v>0</v>
      </c>
      <c r="Q21" s="10">
        <f t="shared" ref="Q21:Q28" si="3">O21*P21</f>
        <v>0</v>
      </c>
    </row>
    <row r="22" spans="1:18" ht="14.25" customHeight="1" x14ac:dyDescent="0.2">
      <c r="A22" s="33">
        <v>50</v>
      </c>
      <c r="B22" s="33" t="s">
        <v>40</v>
      </c>
      <c r="C22" s="33">
        <v>80</v>
      </c>
      <c r="D22" s="34">
        <v>0</v>
      </c>
      <c r="E22" s="33">
        <f t="shared" si="0"/>
        <v>0</v>
      </c>
      <c r="G22" s="10">
        <v>100</v>
      </c>
      <c r="H22" s="19" t="s">
        <v>503</v>
      </c>
      <c r="I22" s="10">
        <v>135</v>
      </c>
      <c r="J22" s="18">
        <v>0</v>
      </c>
      <c r="K22" s="10">
        <f>I22*J22</f>
        <v>0</v>
      </c>
      <c r="M22" s="10">
        <v>500</v>
      </c>
      <c r="N22" s="10" t="s">
        <v>39</v>
      </c>
      <c r="O22" s="10">
        <v>270</v>
      </c>
      <c r="P22" s="18">
        <v>0</v>
      </c>
      <c r="Q22" s="10">
        <f t="shared" si="3"/>
        <v>0</v>
      </c>
    </row>
    <row r="23" spans="1:18" ht="14.25" customHeight="1" x14ac:dyDescent="0.2">
      <c r="A23" s="68">
        <v>50</v>
      </c>
      <c r="B23" s="68" t="s">
        <v>43</v>
      </c>
      <c r="C23" s="68">
        <v>40</v>
      </c>
      <c r="D23" s="69">
        <v>0</v>
      </c>
      <c r="E23" s="68">
        <f t="shared" si="0"/>
        <v>0</v>
      </c>
      <c r="G23" s="10">
        <v>100</v>
      </c>
      <c r="H23" s="10" t="s">
        <v>41</v>
      </c>
      <c r="I23" s="10">
        <v>120</v>
      </c>
      <c r="J23" s="18">
        <v>0</v>
      </c>
      <c r="K23" s="10">
        <f>I23*J23</f>
        <v>0</v>
      </c>
      <c r="M23" s="10">
        <v>1000</v>
      </c>
      <c r="N23" s="10" t="s">
        <v>42</v>
      </c>
      <c r="O23" s="10">
        <v>200</v>
      </c>
      <c r="P23" s="18">
        <v>0</v>
      </c>
      <c r="Q23" s="10">
        <f t="shared" si="3"/>
        <v>0</v>
      </c>
    </row>
    <row r="24" spans="1:18" ht="14.25" customHeight="1" x14ac:dyDescent="0.2">
      <c r="A24" s="68">
        <v>50</v>
      </c>
      <c r="B24" s="68" t="s">
        <v>490</v>
      </c>
      <c r="C24" s="68">
        <v>40</v>
      </c>
      <c r="D24" s="69">
        <v>0</v>
      </c>
      <c r="E24" s="68">
        <f t="shared" si="0"/>
        <v>0</v>
      </c>
      <c r="G24" s="10">
        <v>100</v>
      </c>
      <c r="H24" s="10" t="s">
        <v>44</v>
      </c>
      <c r="I24" s="10">
        <v>120</v>
      </c>
      <c r="J24" s="18">
        <v>0</v>
      </c>
      <c r="K24" s="10">
        <f>I24*J24</f>
        <v>0</v>
      </c>
      <c r="M24" s="10">
        <v>500</v>
      </c>
      <c r="N24" s="10" t="s">
        <v>45</v>
      </c>
      <c r="O24" s="10">
        <v>140</v>
      </c>
      <c r="P24" s="18">
        <v>0</v>
      </c>
      <c r="Q24" s="10">
        <f t="shared" si="3"/>
        <v>0</v>
      </c>
    </row>
    <row r="25" spans="1:18" ht="14.25" customHeight="1" x14ac:dyDescent="0.2">
      <c r="A25" s="68">
        <v>50</v>
      </c>
      <c r="B25" s="68" t="s">
        <v>46</v>
      </c>
      <c r="C25" s="68">
        <v>40</v>
      </c>
      <c r="D25" s="69">
        <v>0</v>
      </c>
      <c r="E25" s="68">
        <f>C25*D25</f>
        <v>0</v>
      </c>
      <c r="G25" s="10">
        <v>100</v>
      </c>
      <c r="H25" s="10" t="s">
        <v>47</v>
      </c>
      <c r="I25" s="10">
        <v>120</v>
      </c>
      <c r="J25" s="18">
        <v>0</v>
      </c>
      <c r="K25" s="10">
        <f>I25*J25</f>
        <v>0</v>
      </c>
      <c r="M25" s="10">
        <v>500</v>
      </c>
      <c r="N25" s="10" t="s">
        <v>48</v>
      </c>
      <c r="O25" s="10">
        <v>100</v>
      </c>
      <c r="P25" s="18">
        <v>0</v>
      </c>
      <c r="Q25" s="10">
        <f t="shared" si="3"/>
        <v>0</v>
      </c>
    </row>
    <row r="26" spans="1:18" ht="14.25" customHeight="1" x14ac:dyDescent="0.2">
      <c r="A26" s="33">
        <v>50</v>
      </c>
      <c r="B26" s="39" t="s">
        <v>498</v>
      </c>
      <c r="C26" s="33">
        <v>40</v>
      </c>
      <c r="D26" s="34">
        <v>0</v>
      </c>
      <c r="E26" s="33">
        <f t="shared" ref="E26:E32" si="4">C26*D26</f>
        <v>0</v>
      </c>
      <c r="G26" s="10">
        <v>100</v>
      </c>
      <c r="H26" s="10" t="s">
        <v>49</v>
      </c>
      <c r="I26" s="10">
        <v>125</v>
      </c>
      <c r="J26" s="18">
        <v>0</v>
      </c>
      <c r="K26" s="10">
        <f>I26*J26</f>
        <v>0</v>
      </c>
      <c r="M26" s="10">
        <v>200</v>
      </c>
      <c r="N26" s="10" t="s">
        <v>50</v>
      </c>
      <c r="O26" s="10">
        <v>140</v>
      </c>
      <c r="P26" s="18">
        <v>0</v>
      </c>
      <c r="Q26" s="10">
        <f t="shared" si="3"/>
        <v>0</v>
      </c>
    </row>
    <row r="27" spans="1:18" ht="14.25" customHeight="1" x14ac:dyDescent="0.2">
      <c r="A27" s="33">
        <v>80</v>
      </c>
      <c r="B27" s="33" t="s">
        <v>53</v>
      </c>
      <c r="C27" s="33">
        <v>45</v>
      </c>
      <c r="D27" s="34">
        <v>0</v>
      </c>
      <c r="E27" s="33">
        <f t="shared" si="4"/>
        <v>0</v>
      </c>
      <c r="G27" s="10">
        <v>100</v>
      </c>
      <c r="H27" s="10" t="s">
        <v>51</v>
      </c>
      <c r="I27" s="10">
        <v>120</v>
      </c>
      <c r="J27" s="18">
        <v>0</v>
      </c>
      <c r="K27" s="10">
        <f>I27*J27</f>
        <v>0</v>
      </c>
      <c r="M27" s="10">
        <v>200</v>
      </c>
      <c r="N27" s="10" t="s">
        <v>52</v>
      </c>
      <c r="O27" s="10">
        <v>130</v>
      </c>
      <c r="P27" s="18">
        <v>0</v>
      </c>
      <c r="Q27" s="10">
        <f t="shared" si="3"/>
        <v>0</v>
      </c>
    </row>
    <row r="28" spans="1:18" ht="14.25" customHeight="1" x14ac:dyDescent="0.2">
      <c r="A28" s="33">
        <v>50</v>
      </c>
      <c r="B28" s="33" t="s">
        <v>56</v>
      </c>
      <c r="C28" s="33">
        <v>50</v>
      </c>
      <c r="D28" s="34">
        <v>0</v>
      </c>
      <c r="E28" s="33">
        <f t="shared" si="4"/>
        <v>0</v>
      </c>
      <c r="G28" s="10">
        <v>100</v>
      </c>
      <c r="H28" s="10" t="s">
        <v>54</v>
      </c>
      <c r="I28" s="10">
        <v>120</v>
      </c>
      <c r="J28" s="18">
        <v>0</v>
      </c>
      <c r="K28" s="10">
        <f>I28*J28</f>
        <v>0</v>
      </c>
      <c r="M28" s="10">
        <v>500</v>
      </c>
      <c r="N28" s="10" t="s">
        <v>55</v>
      </c>
      <c r="O28" s="10">
        <v>280</v>
      </c>
      <c r="P28" s="18">
        <v>0</v>
      </c>
      <c r="Q28" s="10">
        <f t="shared" si="3"/>
        <v>0</v>
      </c>
      <c r="R28" s="9"/>
    </row>
    <row r="29" spans="1:18" ht="14.25" customHeight="1" x14ac:dyDescent="0.2">
      <c r="A29" s="33">
        <v>30</v>
      </c>
      <c r="B29" s="33" t="s">
        <v>58</v>
      </c>
      <c r="C29" s="33">
        <v>80</v>
      </c>
      <c r="D29" s="34">
        <v>0</v>
      </c>
      <c r="E29" s="33">
        <f t="shared" si="4"/>
        <v>0</v>
      </c>
      <c r="G29" s="10">
        <v>100</v>
      </c>
      <c r="H29" s="10" t="s">
        <v>57</v>
      </c>
      <c r="I29" s="75">
        <v>120</v>
      </c>
      <c r="J29" s="18">
        <v>0</v>
      </c>
      <c r="K29" s="10">
        <f t="shared" ref="K29:K36" si="5">I29*J29</f>
        <v>0</v>
      </c>
      <c r="M29" s="10">
        <v>1000</v>
      </c>
      <c r="N29" s="10" t="s">
        <v>65</v>
      </c>
      <c r="O29" s="10">
        <v>460</v>
      </c>
      <c r="P29" s="18">
        <v>0</v>
      </c>
      <c r="Q29" s="10">
        <f t="shared" ref="Q29:Q35" si="6">O29*P29</f>
        <v>0</v>
      </c>
    </row>
    <row r="30" spans="1:18" ht="15" customHeight="1" x14ac:dyDescent="0.2">
      <c r="A30" s="33">
        <v>50</v>
      </c>
      <c r="B30" s="33" t="s">
        <v>60</v>
      </c>
      <c r="C30" s="33">
        <v>50</v>
      </c>
      <c r="D30" s="34">
        <v>0</v>
      </c>
      <c r="E30" s="33">
        <f t="shared" si="4"/>
        <v>0</v>
      </c>
      <c r="G30" s="10">
        <v>100</v>
      </c>
      <c r="H30" s="10" t="s">
        <v>59</v>
      </c>
      <c r="I30" s="10">
        <v>120</v>
      </c>
      <c r="J30" s="18">
        <v>0</v>
      </c>
      <c r="K30" s="10">
        <f t="shared" si="5"/>
        <v>0</v>
      </c>
      <c r="M30" s="48">
        <v>1000</v>
      </c>
      <c r="N30" s="48" t="s">
        <v>68</v>
      </c>
      <c r="O30" s="10">
        <v>460</v>
      </c>
      <c r="P30" s="79">
        <v>0</v>
      </c>
      <c r="Q30" s="48">
        <f t="shared" si="6"/>
        <v>0</v>
      </c>
    </row>
    <row r="31" spans="1:18" ht="14.25" customHeight="1" x14ac:dyDescent="0.2">
      <c r="A31" s="33">
        <v>100</v>
      </c>
      <c r="B31" s="39" t="s">
        <v>491</v>
      </c>
      <c r="C31" s="33">
        <v>40</v>
      </c>
      <c r="D31" s="34">
        <v>0</v>
      </c>
      <c r="E31" s="33">
        <f t="shared" si="4"/>
        <v>0</v>
      </c>
      <c r="G31" s="10">
        <v>100</v>
      </c>
      <c r="H31" s="10" t="s">
        <v>61</v>
      </c>
      <c r="I31" s="10">
        <v>175</v>
      </c>
      <c r="J31" s="18">
        <v>0</v>
      </c>
      <c r="K31" s="10">
        <f t="shared" si="5"/>
        <v>0</v>
      </c>
      <c r="M31" s="10">
        <v>1000</v>
      </c>
      <c r="N31" s="10" t="s">
        <v>71</v>
      </c>
      <c r="O31" s="10">
        <v>460</v>
      </c>
      <c r="P31" s="18">
        <v>0</v>
      </c>
      <c r="Q31" s="10">
        <f t="shared" si="6"/>
        <v>0</v>
      </c>
    </row>
    <row r="32" spans="1:18" ht="14.25" customHeight="1" x14ac:dyDescent="0.2">
      <c r="A32" s="33">
        <v>100</v>
      </c>
      <c r="B32" s="39" t="s">
        <v>492</v>
      </c>
      <c r="C32" s="36">
        <v>50</v>
      </c>
      <c r="D32" s="34">
        <v>0</v>
      </c>
      <c r="E32" s="33">
        <f t="shared" si="4"/>
        <v>0</v>
      </c>
      <c r="G32" s="10">
        <v>100</v>
      </c>
      <c r="H32" s="10" t="s">
        <v>62</v>
      </c>
      <c r="I32" s="10">
        <v>120</v>
      </c>
      <c r="J32" s="18">
        <v>0</v>
      </c>
      <c r="K32" s="10">
        <f t="shared" si="5"/>
        <v>0</v>
      </c>
      <c r="M32" s="10">
        <v>1000</v>
      </c>
      <c r="N32" s="76" t="s">
        <v>392</v>
      </c>
      <c r="O32" s="10">
        <v>460</v>
      </c>
      <c r="P32" s="18">
        <v>0</v>
      </c>
      <c r="Q32" s="10">
        <f t="shared" si="6"/>
        <v>0</v>
      </c>
    </row>
    <row r="33" spans="1:18" ht="14.25" customHeight="1" x14ac:dyDescent="0.2">
      <c r="A33" s="33">
        <v>100</v>
      </c>
      <c r="B33" s="33" t="s">
        <v>63</v>
      </c>
      <c r="C33" s="33">
        <v>40</v>
      </c>
      <c r="D33" s="34">
        <v>0</v>
      </c>
      <c r="E33" s="33">
        <f t="shared" ref="E33:E63" si="7">C33*D33</f>
        <v>0</v>
      </c>
      <c r="G33" s="10">
        <v>100</v>
      </c>
      <c r="H33" s="10" t="s">
        <v>64</v>
      </c>
      <c r="I33" s="10">
        <v>120</v>
      </c>
      <c r="J33" s="18">
        <v>0</v>
      </c>
      <c r="K33" s="10">
        <f t="shared" si="5"/>
        <v>0</v>
      </c>
      <c r="M33" s="10">
        <v>1000</v>
      </c>
      <c r="N33" s="76" t="s">
        <v>407</v>
      </c>
      <c r="O33" s="10">
        <v>460</v>
      </c>
      <c r="P33" s="18">
        <v>0</v>
      </c>
      <c r="Q33" s="10">
        <f t="shared" si="6"/>
        <v>0</v>
      </c>
    </row>
    <row r="34" spans="1:18" ht="14.25" customHeight="1" x14ac:dyDescent="0.2">
      <c r="A34" s="33">
        <v>100</v>
      </c>
      <c r="B34" s="33" t="s">
        <v>66</v>
      </c>
      <c r="C34" s="33">
        <v>220</v>
      </c>
      <c r="D34" s="34">
        <v>0</v>
      </c>
      <c r="E34" s="33">
        <f t="shared" si="7"/>
        <v>0</v>
      </c>
      <c r="G34" s="10">
        <v>100</v>
      </c>
      <c r="H34" s="10" t="s">
        <v>67</v>
      </c>
      <c r="I34" s="10">
        <v>120</v>
      </c>
      <c r="J34" s="18">
        <v>0</v>
      </c>
      <c r="K34" s="10">
        <f t="shared" si="5"/>
        <v>0</v>
      </c>
      <c r="M34" s="10">
        <v>1000</v>
      </c>
      <c r="N34" s="77" t="s">
        <v>425</v>
      </c>
      <c r="O34" s="10">
        <v>460</v>
      </c>
      <c r="P34" s="18">
        <v>0</v>
      </c>
      <c r="Q34" s="10">
        <f t="shared" si="6"/>
        <v>0</v>
      </c>
    </row>
    <row r="35" spans="1:18" ht="14.25" customHeight="1" x14ac:dyDescent="0.2">
      <c r="A35" s="33">
        <v>50</v>
      </c>
      <c r="B35" s="33" t="s">
        <v>69</v>
      </c>
      <c r="C35" s="33">
        <v>60</v>
      </c>
      <c r="D35" s="34">
        <v>0</v>
      </c>
      <c r="E35" s="33">
        <f t="shared" si="7"/>
        <v>0</v>
      </c>
      <c r="G35" s="10">
        <v>100</v>
      </c>
      <c r="H35" s="10" t="s">
        <v>70</v>
      </c>
      <c r="I35" s="10">
        <v>120</v>
      </c>
      <c r="J35" s="18">
        <v>0</v>
      </c>
      <c r="K35" s="10">
        <f t="shared" si="5"/>
        <v>0</v>
      </c>
      <c r="M35" s="10">
        <v>1000</v>
      </c>
      <c r="N35" s="78" t="s">
        <v>448</v>
      </c>
      <c r="O35" s="10">
        <v>460</v>
      </c>
      <c r="P35" s="18">
        <v>0</v>
      </c>
      <c r="Q35" s="10">
        <f t="shared" si="6"/>
        <v>0</v>
      </c>
    </row>
    <row r="36" spans="1:18" ht="14.25" customHeight="1" x14ac:dyDescent="0.2">
      <c r="A36" s="33">
        <v>50</v>
      </c>
      <c r="B36" s="33" t="s">
        <v>72</v>
      </c>
      <c r="C36" s="33">
        <v>45</v>
      </c>
      <c r="D36" s="34">
        <v>0</v>
      </c>
      <c r="E36" s="33">
        <f t="shared" si="7"/>
        <v>0</v>
      </c>
      <c r="G36" s="10">
        <v>100</v>
      </c>
      <c r="H36" s="11" t="s">
        <v>73</v>
      </c>
      <c r="I36" s="10">
        <v>130</v>
      </c>
      <c r="J36" s="18">
        <v>0</v>
      </c>
      <c r="K36" s="10">
        <f t="shared" si="5"/>
        <v>0</v>
      </c>
      <c r="M36" s="42">
        <v>500</v>
      </c>
      <c r="N36" s="66" t="s">
        <v>449</v>
      </c>
      <c r="O36" s="66">
        <v>400</v>
      </c>
      <c r="P36" s="52">
        <v>0</v>
      </c>
      <c r="Q36" s="42">
        <f t="shared" ref="Q36" si="8">O36*P36</f>
        <v>0</v>
      </c>
    </row>
    <row r="37" spans="1:18" ht="14.25" customHeight="1" x14ac:dyDescent="0.2">
      <c r="A37" s="33">
        <v>50</v>
      </c>
      <c r="B37" s="33" t="s">
        <v>75</v>
      </c>
      <c r="C37" s="33">
        <v>40</v>
      </c>
      <c r="D37" s="34">
        <v>0</v>
      </c>
      <c r="E37" s="33">
        <f t="shared" si="7"/>
        <v>0</v>
      </c>
      <c r="G37" s="10">
        <v>100</v>
      </c>
      <c r="H37" s="10" t="s">
        <v>76</v>
      </c>
      <c r="I37" s="10">
        <v>140</v>
      </c>
      <c r="J37" s="18">
        <v>0</v>
      </c>
      <c r="K37" s="10">
        <f t="shared" ref="K37:K49" si="9">I37*J37</f>
        <v>0</v>
      </c>
      <c r="M37" s="42">
        <v>330</v>
      </c>
      <c r="N37" s="55" t="s">
        <v>408</v>
      </c>
      <c r="O37" s="42">
        <v>230</v>
      </c>
      <c r="P37" s="52">
        <v>0</v>
      </c>
      <c r="Q37" s="42">
        <f>O37*P37</f>
        <v>0</v>
      </c>
    </row>
    <row r="38" spans="1:18" ht="14.25" customHeight="1" x14ac:dyDescent="0.2">
      <c r="A38" s="33">
        <v>50</v>
      </c>
      <c r="B38" s="33" t="s">
        <v>78</v>
      </c>
      <c r="C38" s="33">
        <v>60</v>
      </c>
      <c r="D38" s="34">
        <v>0</v>
      </c>
      <c r="E38" s="33">
        <f t="shared" si="7"/>
        <v>0</v>
      </c>
      <c r="G38" s="10">
        <v>100</v>
      </c>
      <c r="H38" s="20" t="s">
        <v>424</v>
      </c>
      <c r="I38" s="10">
        <v>150</v>
      </c>
      <c r="J38" s="18">
        <v>0</v>
      </c>
      <c r="K38" s="10">
        <f t="shared" si="9"/>
        <v>0</v>
      </c>
      <c r="M38" s="44">
        <v>125</v>
      </c>
      <c r="N38" s="44" t="s">
        <v>74</v>
      </c>
      <c r="O38" s="44">
        <v>250</v>
      </c>
      <c r="P38" s="43">
        <v>0</v>
      </c>
      <c r="Q38" s="44">
        <f>O38*P38</f>
        <v>0</v>
      </c>
    </row>
    <row r="39" spans="1:18" ht="14.25" customHeight="1" x14ac:dyDescent="0.2">
      <c r="A39" s="33">
        <v>50</v>
      </c>
      <c r="B39" s="39" t="s">
        <v>439</v>
      </c>
      <c r="C39" s="33">
        <v>60</v>
      </c>
      <c r="D39" s="34">
        <v>0</v>
      </c>
      <c r="E39" s="33">
        <f t="shared" si="7"/>
        <v>0</v>
      </c>
      <c r="G39" s="10">
        <v>100</v>
      </c>
      <c r="H39" s="10" t="s">
        <v>79</v>
      </c>
      <c r="I39" s="10">
        <v>140</v>
      </c>
      <c r="J39" s="18">
        <v>0</v>
      </c>
      <c r="K39" s="10">
        <f t="shared" si="9"/>
        <v>0</v>
      </c>
      <c r="M39" s="42">
        <v>50</v>
      </c>
      <c r="N39" s="42" t="s">
        <v>442</v>
      </c>
      <c r="O39" s="42">
        <v>150</v>
      </c>
      <c r="P39" s="43">
        <v>0</v>
      </c>
      <c r="Q39" s="44">
        <f>O39*P39</f>
        <v>0</v>
      </c>
    </row>
    <row r="40" spans="1:18" ht="14.25" customHeight="1" x14ac:dyDescent="0.2">
      <c r="A40" s="33">
        <v>50</v>
      </c>
      <c r="B40" s="33" t="s">
        <v>81</v>
      </c>
      <c r="C40" s="33">
        <v>45</v>
      </c>
      <c r="D40" s="34">
        <v>0</v>
      </c>
      <c r="E40" s="33">
        <f t="shared" si="7"/>
        <v>0</v>
      </c>
      <c r="G40" s="10">
        <v>100</v>
      </c>
      <c r="H40" s="10" t="s">
        <v>82</v>
      </c>
      <c r="I40" s="75">
        <v>110</v>
      </c>
      <c r="J40" s="18">
        <v>0</v>
      </c>
      <c r="K40" s="10">
        <f t="shared" si="9"/>
        <v>0</v>
      </c>
      <c r="M40" s="42">
        <v>100</v>
      </c>
      <c r="N40" s="42" t="s">
        <v>416</v>
      </c>
      <c r="O40" s="42">
        <v>200</v>
      </c>
      <c r="P40" s="43">
        <v>0</v>
      </c>
      <c r="Q40" s="44">
        <f t="shared" ref="Q40:Q41" si="10">O40*P40</f>
        <v>0</v>
      </c>
    </row>
    <row r="41" spans="1:18" ht="14.25" customHeight="1" x14ac:dyDescent="0.2">
      <c r="A41" s="33">
        <v>50</v>
      </c>
      <c r="B41" s="33" t="s">
        <v>83</v>
      </c>
      <c r="C41" s="33">
        <v>40</v>
      </c>
      <c r="D41" s="34">
        <v>0</v>
      </c>
      <c r="E41" s="33">
        <f t="shared" si="7"/>
        <v>0</v>
      </c>
      <c r="G41" s="10">
        <v>100</v>
      </c>
      <c r="H41" s="10" t="s">
        <v>84</v>
      </c>
      <c r="I41" s="10">
        <v>120</v>
      </c>
      <c r="J41" s="18">
        <v>0</v>
      </c>
      <c r="K41" s="10">
        <f t="shared" si="9"/>
        <v>0</v>
      </c>
      <c r="M41" s="42">
        <v>100</v>
      </c>
      <c r="N41" s="42" t="s">
        <v>417</v>
      </c>
      <c r="O41" s="42">
        <v>320</v>
      </c>
      <c r="P41" s="43">
        <v>0</v>
      </c>
      <c r="Q41" s="44">
        <f t="shared" si="10"/>
        <v>0</v>
      </c>
    </row>
    <row r="42" spans="1:18" ht="14.25" customHeight="1" x14ac:dyDescent="0.2">
      <c r="A42" s="33">
        <v>50</v>
      </c>
      <c r="B42" s="33" t="s">
        <v>86</v>
      </c>
      <c r="C42" s="33">
        <v>40</v>
      </c>
      <c r="D42" s="34">
        <v>0</v>
      </c>
      <c r="E42" s="33">
        <f t="shared" si="7"/>
        <v>0</v>
      </c>
      <c r="G42" s="10">
        <v>100</v>
      </c>
      <c r="H42" s="10" t="s">
        <v>87</v>
      </c>
      <c r="I42" s="10">
        <v>115</v>
      </c>
      <c r="J42" s="18">
        <v>0</v>
      </c>
      <c r="K42" s="10">
        <f t="shared" si="9"/>
        <v>0</v>
      </c>
      <c r="M42" s="42">
        <v>200</v>
      </c>
      <c r="N42" s="42" t="s">
        <v>418</v>
      </c>
      <c r="O42" s="42">
        <v>60</v>
      </c>
      <c r="P42" s="43">
        <v>0</v>
      </c>
      <c r="Q42" s="44">
        <f>O42*P42</f>
        <v>0</v>
      </c>
      <c r="R42" s="45"/>
    </row>
    <row r="43" spans="1:18" ht="14.25" customHeight="1" x14ac:dyDescent="0.2">
      <c r="A43" s="33">
        <v>50</v>
      </c>
      <c r="B43" s="33" t="s">
        <v>88</v>
      </c>
      <c r="C43" s="33">
        <v>40</v>
      </c>
      <c r="D43" s="34">
        <v>0</v>
      </c>
      <c r="E43" s="33">
        <f t="shared" si="7"/>
        <v>0</v>
      </c>
      <c r="G43" s="10">
        <v>100</v>
      </c>
      <c r="H43" s="10" t="s">
        <v>89</v>
      </c>
      <c r="I43" s="75">
        <v>120</v>
      </c>
      <c r="J43" s="18">
        <v>0</v>
      </c>
      <c r="K43" s="10">
        <f t="shared" si="9"/>
        <v>0</v>
      </c>
      <c r="M43" s="42">
        <v>100</v>
      </c>
      <c r="N43" s="42" t="s">
        <v>419</v>
      </c>
      <c r="O43" s="42">
        <v>260</v>
      </c>
      <c r="P43" s="43">
        <v>0</v>
      </c>
      <c r="Q43" s="44">
        <f>O43*P43</f>
        <v>0</v>
      </c>
      <c r="R43" s="45"/>
    </row>
    <row r="44" spans="1:18" ht="14.25" customHeight="1" x14ac:dyDescent="0.2">
      <c r="A44" s="33">
        <v>40</v>
      </c>
      <c r="B44" s="33" t="s">
        <v>91</v>
      </c>
      <c r="C44" s="33">
        <v>35</v>
      </c>
      <c r="D44" s="34">
        <v>0</v>
      </c>
      <c r="E44" s="33">
        <f t="shared" si="7"/>
        <v>0</v>
      </c>
      <c r="G44" s="10">
        <v>100</v>
      </c>
      <c r="H44" s="10" t="s">
        <v>92</v>
      </c>
      <c r="I44" s="10">
        <v>175</v>
      </c>
      <c r="J44" s="18">
        <v>0</v>
      </c>
      <c r="K44" s="10">
        <f t="shared" si="9"/>
        <v>0</v>
      </c>
      <c r="M44" s="42">
        <v>50</v>
      </c>
      <c r="N44" s="42" t="s">
        <v>420</v>
      </c>
      <c r="O44" s="42">
        <v>100</v>
      </c>
      <c r="P44" s="43">
        <v>0</v>
      </c>
      <c r="Q44" s="44">
        <f>O44*P44</f>
        <v>0</v>
      </c>
      <c r="R44" s="45"/>
    </row>
    <row r="45" spans="1:18" ht="14.25" customHeight="1" x14ac:dyDescent="0.2">
      <c r="A45" s="33">
        <v>50</v>
      </c>
      <c r="B45" s="33" t="s">
        <v>94</v>
      </c>
      <c r="C45" s="33">
        <v>35</v>
      </c>
      <c r="D45" s="34">
        <v>0</v>
      </c>
      <c r="E45" s="33">
        <f t="shared" si="7"/>
        <v>0</v>
      </c>
      <c r="G45" s="10">
        <v>100</v>
      </c>
      <c r="H45" s="10" t="s">
        <v>95</v>
      </c>
      <c r="I45" s="10">
        <v>145</v>
      </c>
      <c r="J45" s="18">
        <v>0</v>
      </c>
      <c r="K45" s="10">
        <f t="shared" si="9"/>
        <v>0</v>
      </c>
      <c r="M45" s="42">
        <v>50</v>
      </c>
      <c r="N45" s="42" t="s">
        <v>446</v>
      </c>
      <c r="O45" s="42">
        <v>100</v>
      </c>
      <c r="P45" s="43">
        <v>0</v>
      </c>
      <c r="Q45" s="44">
        <f t="shared" ref="Q45" si="11">O45*P45</f>
        <v>0</v>
      </c>
      <c r="R45" s="45"/>
    </row>
    <row r="46" spans="1:18" ht="14.25" customHeight="1" x14ac:dyDescent="0.2">
      <c r="A46" s="33">
        <v>80</v>
      </c>
      <c r="B46" s="33" t="s">
        <v>97</v>
      </c>
      <c r="C46" s="33">
        <v>60</v>
      </c>
      <c r="D46" s="34">
        <v>0</v>
      </c>
      <c r="E46" s="33">
        <f t="shared" si="7"/>
        <v>0</v>
      </c>
      <c r="G46" s="10">
        <v>100</v>
      </c>
      <c r="H46" s="10" t="s">
        <v>98</v>
      </c>
      <c r="I46" s="10">
        <v>120</v>
      </c>
      <c r="J46" s="18">
        <v>0</v>
      </c>
      <c r="K46" s="10">
        <f t="shared" si="9"/>
        <v>0</v>
      </c>
      <c r="M46" s="42">
        <v>200</v>
      </c>
      <c r="N46" s="42" t="s">
        <v>421</v>
      </c>
      <c r="O46" s="42">
        <v>200</v>
      </c>
      <c r="P46" s="43">
        <v>0</v>
      </c>
      <c r="Q46" s="44">
        <f>O46*P46</f>
        <v>0</v>
      </c>
      <c r="R46" s="45"/>
    </row>
    <row r="47" spans="1:18" ht="14.25" customHeight="1" x14ac:dyDescent="0.2">
      <c r="A47" s="33">
        <v>50</v>
      </c>
      <c r="B47" s="33" t="s">
        <v>100</v>
      </c>
      <c r="C47" s="33">
        <v>55</v>
      </c>
      <c r="D47" s="34">
        <v>0</v>
      </c>
      <c r="E47" s="33">
        <f t="shared" si="7"/>
        <v>0</v>
      </c>
      <c r="G47" s="10">
        <v>100</v>
      </c>
      <c r="H47" s="10" t="s">
        <v>101</v>
      </c>
      <c r="I47" s="75">
        <v>120</v>
      </c>
      <c r="J47" s="18">
        <v>0</v>
      </c>
      <c r="K47" s="10">
        <f t="shared" si="9"/>
        <v>0</v>
      </c>
      <c r="M47" s="44">
        <v>400</v>
      </c>
      <c r="N47" s="44" t="s">
        <v>77</v>
      </c>
      <c r="O47" s="44">
        <v>225</v>
      </c>
      <c r="P47" s="43">
        <v>0</v>
      </c>
      <c r="Q47" s="44">
        <f>O47*P47</f>
        <v>0</v>
      </c>
      <c r="R47" s="45"/>
    </row>
    <row r="48" spans="1:18" ht="14.25" customHeight="1" x14ac:dyDescent="0.2">
      <c r="A48" s="33">
        <v>40</v>
      </c>
      <c r="B48" s="33" t="s">
        <v>104</v>
      </c>
      <c r="C48" s="33">
        <v>50</v>
      </c>
      <c r="D48" s="34">
        <v>0</v>
      </c>
      <c r="E48" s="33">
        <f t="shared" si="7"/>
        <v>0</v>
      </c>
      <c r="G48" s="10">
        <v>100</v>
      </c>
      <c r="H48" s="19" t="s">
        <v>502</v>
      </c>
      <c r="I48" s="10">
        <v>140</v>
      </c>
      <c r="J48" s="18">
        <v>0</v>
      </c>
      <c r="K48" s="10">
        <f>I48*J48</f>
        <v>0</v>
      </c>
      <c r="P48" s="12" t="s">
        <v>80</v>
      </c>
      <c r="Q48" s="16">
        <f>SUM(Q16:Q47)</f>
        <v>0</v>
      </c>
      <c r="R48" s="45"/>
    </row>
    <row r="49" spans="1:18" ht="14.25" customHeight="1" x14ac:dyDescent="0.2">
      <c r="A49" s="33">
        <v>50</v>
      </c>
      <c r="B49" s="33" t="s">
        <v>107</v>
      </c>
      <c r="C49" s="33">
        <v>50</v>
      </c>
      <c r="D49" s="34">
        <v>0</v>
      </c>
      <c r="E49" s="33">
        <f t="shared" si="7"/>
        <v>0</v>
      </c>
      <c r="G49" s="10">
        <v>100</v>
      </c>
      <c r="H49" s="10" t="s">
        <v>105</v>
      </c>
      <c r="I49" s="10">
        <v>110</v>
      </c>
      <c r="J49" s="18">
        <v>0</v>
      </c>
      <c r="K49" s="10">
        <f>I49*J49</f>
        <v>0</v>
      </c>
      <c r="R49" s="45"/>
    </row>
    <row r="50" spans="1:18" ht="14.25" customHeight="1" x14ac:dyDescent="0.2">
      <c r="A50" s="33">
        <v>50</v>
      </c>
      <c r="B50" s="33" t="s">
        <v>110</v>
      </c>
      <c r="C50" s="33">
        <v>65</v>
      </c>
      <c r="D50" s="34">
        <v>0</v>
      </c>
      <c r="E50" s="33">
        <f t="shared" si="7"/>
        <v>0</v>
      </c>
      <c r="G50" s="10">
        <v>100</v>
      </c>
      <c r="H50" s="10" t="s">
        <v>108</v>
      </c>
      <c r="I50" s="10">
        <v>110</v>
      </c>
      <c r="J50" s="18">
        <v>0</v>
      </c>
      <c r="K50" s="10">
        <f>I50*J50</f>
        <v>0</v>
      </c>
    </row>
    <row r="51" spans="1:18" ht="14.25" customHeight="1" x14ac:dyDescent="0.25">
      <c r="A51" s="33">
        <v>50</v>
      </c>
      <c r="B51" s="33" t="s">
        <v>113</v>
      </c>
      <c r="C51" s="33">
        <v>50</v>
      </c>
      <c r="D51" s="34">
        <v>0</v>
      </c>
      <c r="E51" s="33">
        <f t="shared" si="7"/>
        <v>0</v>
      </c>
      <c r="G51" s="10">
        <v>100</v>
      </c>
      <c r="H51" s="10" t="s">
        <v>111</v>
      </c>
      <c r="I51" s="10">
        <v>225</v>
      </c>
      <c r="J51" s="18">
        <v>0</v>
      </c>
      <c r="K51" s="10">
        <f t="shared" ref="K51:K53" si="12">I51*J51</f>
        <v>0</v>
      </c>
      <c r="M51" s="63" t="s">
        <v>85</v>
      </c>
      <c r="N51" s="64"/>
      <c r="O51" s="64"/>
      <c r="P51" s="64"/>
      <c r="Q51" s="65"/>
    </row>
    <row r="52" spans="1:18" ht="14.25" customHeight="1" x14ac:dyDescent="0.2">
      <c r="A52" s="33">
        <v>50</v>
      </c>
      <c r="B52" s="33" t="s">
        <v>116</v>
      </c>
      <c r="C52" s="33">
        <v>45</v>
      </c>
      <c r="D52" s="34">
        <v>0</v>
      </c>
      <c r="E52" s="33">
        <f t="shared" si="7"/>
        <v>0</v>
      </c>
      <c r="G52" s="10">
        <v>100</v>
      </c>
      <c r="H52" s="10" t="s">
        <v>114</v>
      </c>
      <c r="I52" s="10">
        <v>120</v>
      </c>
      <c r="J52" s="18">
        <v>0</v>
      </c>
      <c r="K52" s="10">
        <f t="shared" si="12"/>
        <v>0</v>
      </c>
      <c r="M52" s="7" t="s">
        <v>16</v>
      </c>
      <c r="N52" s="8" t="s">
        <v>17</v>
      </c>
      <c r="O52" s="8" t="s">
        <v>18</v>
      </c>
      <c r="P52" s="8" t="s">
        <v>19</v>
      </c>
      <c r="Q52" s="8" t="s">
        <v>20</v>
      </c>
    </row>
    <row r="53" spans="1:18" ht="14.25" customHeight="1" x14ac:dyDescent="0.2">
      <c r="A53" s="33">
        <v>50</v>
      </c>
      <c r="B53" s="33" t="s">
        <v>119</v>
      </c>
      <c r="C53" s="33">
        <v>40</v>
      </c>
      <c r="D53" s="34">
        <v>0</v>
      </c>
      <c r="E53" s="33">
        <f t="shared" si="7"/>
        <v>0</v>
      </c>
      <c r="G53" s="20">
        <v>100</v>
      </c>
      <c r="H53" s="20" t="s">
        <v>436</v>
      </c>
      <c r="I53" s="20">
        <v>135</v>
      </c>
      <c r="J53" s="18">
        <v>0</v>
      </c>
      <c r="K53" s="10">
        <f t="shared" si="12"/>
        <v>0</v>
      </c>
      <c r="M53" s="10">
        <v>450</v>
      </c>
      <c r="N53" s="10" t="s">
        <v>90</v>
      </c>
      <c r="O53" s="10">
        <v>650</v>
      </c>
      <c r="P53" s="18">
        <v>0</v>
      </c>
      <c r="Q53" s="10">
        <f t="shared" ref="Q53:Q62" si="13">O53*P53</f>
        <v>0</v>
      </c>
    </row>
    <row r="54" spans="1:18" ht="14.25" customHeight="1" x14ac:dyDescent="0.2">
      <c r="A54" s="33">
        <v>50</v>
      </c>
      <c r="B54" s="33" t="s">
        <v>121</v>
      </c>
      <c r="C54" s="33">
        <v>50</v>
      </c>
      <c r="D54" s="34">
        <v>0</v>
      </c>
      <c r="E54" s="33">
        <f t="shared" si="7"/>
        <v>0</v>
      </c>
      <c r="G54" s="10">
        <v>100</v>
      </c>
      <c r="H54" s="10" t="s">
        <v>117</v>
      </c>
      <c r="I54" s="75">
        <v>115</v>
      </c>
      <c r="J54" s="18">
        <v>0</v>
      </c>
      <c r="K54" s="10">
        <f t="shared" ref="K54:K74" si="14">I54*J54</f>
        <v>0</v>
      </c>
      <c r="M54" s="10">
        <v>450</v>
      </c>
      <c r="N54" s="10" t="s">
        <v>93</v>
      </c>
      <c r="O54" s="10">
        <v>650</v>
      </c>
      <c r="P54" s="18">
        <v>0</v>
      </c>
      <c r="Q54" s="10">
        <f t="shared" si="13"/>
        <v>0</v>
      </c>
    </row>
    <row r="55" spans="1:18" ht="14.25" customHeight="1" x14ac:dyDescent="0.2">
      <c r="A55" s="33">
        <v>25</v>
      </c>
      <c r="B55" s="33" t="s">
        <v>124</v>
      </c>
      <c r="C55" s="33">
        <v>95</v>
      </c>
      <c r="D55" s="34">
        <v>0</v>
      </c>
      <c r="E55" s="33">
        <f t="shared" si="7"/>
        <v>0</v>
      </c>
      <c r="G55" s="10">
        <v>100</v>
      </c>
      <c r="H55" s="10" t="s">
        <v>120</v>
      </c>
      <c r="I55" s="75">
        <v>115</v>
      </c>
      <c r="J55" s="18">
        <v>0</v>
      </c>
      <c r="K55" s="10">
        <f t="shared" si="14"/>
        <v>0</v>
      </c>
      <c r="M55" s="10">
        <v>310</v>
      </c>
      <c r="N55" s="10" t="s">
        <v>96</v>
      </c>
      <c r="O55" s="10">
        <v>500</v>
      </c>
      <c r="P55" s="18">
        <v>0</v>
      </c>
      <c r="Q55" s="10">
        <f t="shared" si="13"/>
        <v>0</v>
      </c>
    </row>
    <row r="56" spans="1:18" ht="14.25" customHeight="1" x14ac:dyDescent="0.2">
      <c r="A56" s="33">
        <v>50</v>
      </c>
      <c r="B56" s="33" t="s">
        <v>127</v>
      </c>
      <c r="C56" s="33">
        <v>150</v>
      </c>
      <c r="D56" s="34">
        <v>0</v>
      </c>
      <c r="E56" s="33">
        <f t="shared" si="7"/>
        <v>0</v>
      </c>
      <c r="G56" s="10">
        <v>100</v>
      </c>
      <c r="H56" s="10" t="s">
        <v>122</v>
      </c>
      <c r="I56" s="75">
        <v>120</v>
      </c>
      <c r="J56" s="18">
        <v>0</v>
      </c>
      <c r="K56" s="10">
        <f t="shared" si="14"/>
        <v>0</v>
      </c>
      <c r="M56" s="10">
        <v>150</v>
      </c>
      <c r="N56" s="10" t="s">
        <v>99</v>
      </c>
      <c r="O56" s="10">
        <v>250</v>
      </c>
      <c r="P56" s="18">
        <v>0</v>
      </c>
      <c r="Q56" s="10">
        <f t="shared" si="13"/>
        <v>0</v>
      </c>
    </row>
    <row r="57" spans="1:18" ht="14.25" customHeight="1" x14ac:dyDescent="0.2">
      <c r="A57" s="33">
        <v>50</v>
      </c>
      <c r="B57" s="33" t="s">
        <v>130</v>
      </c>
      <c r="C57" s="33">
        <v>60</v>
      </c>
      <c r="D57" s="34">
        <v>0</v>
      </c>
      <c r="E57" s="33">
        <f t="shared" si="7"/>
        <v>0</v>
      </c>
      <c r="G57" s="10">
        <v>100</v>
      </c>
      <c r="H57" s="10" t="s">
        <v>125</v>
      </c>
      <c r="I57" s="10">
        <v>115</v>
      </c>
      <c r="J57" s="18">
        <v>0</v>
      </c>
      <c r="K57" s="10">
        <f t="shared" si="14"/>
        <v>0</v>
      </c>
      <c r="M57" s="13" t="s">
        <v>102</v>
      </c>
      <c r="N57" s="10" t="s">
        <v>103</v>
      </c>
      <c r="O57" s="10">
        <v>60</v>
      </c>
      <c r="P57" s="18">
        <v>0</v>
      </c>
      <c r="Q57" s="10">
        <f t="shared" si="13"/>
        <v>0</v>
      </c>
    </row>
    <row r="58" spans="1:18" ht="14.25" customHeight="1" x14ac:dyDescent="0.2">
      <c r="A58" s="33">
        <v>50</v>
      </c>
      <c r="B58" s="33" t="s">
        <v>133</v>
      </c>
      <c r="C58" s="33">
        <v>55</v>
      </c>
      <c r="D58" s="34">
        <v>0</v>
      </c>
      <c r="E58" s="33">
        <f t="shared" si="7"/>
        <v>0</v>
      </c>
      <c r="G58" s="10">
        <v>100</v>
      </c>
      <c r="H58" s="10" t="s">
        <v>128</v>
      </c>
      <c r="I58" s="75">
        <v>120</v>
      </c>
      <c r="J58" s="18">
        <v>0</v>
      </c>
      <c r="K58" s="10">
        <f t="shared" si="14"/>
        <v>0</v>
      </c>
      <c r="M58" s="10">
        <v>500</v>
      </c>
      <c r="N58" s="10" t="s">
        <v>106</v>
      </c>
      <c r="O58" s="10">
        <v>250</v>
      </c>
      <c r="P58" s="18">
        <v>0</v>
      </c>
      <c r="Q58" s="10">
        <f t="shared" si="13"/>
        <v>0</v>
      </c>
    </row>
    <row r="59" spans="1:18" ht="14.25" customHeight="1" x14ac:dyDescent="0.2">
      <c r="A59" s="33">
        <v>50</v>
      </c>
      <c r="B59" s="33" t="s">
        <v>136</v>
      </c>
      <c r="C59" s="33">
        <v>55</v>
      </c>
      <c r="D59" s="34">
        <v>0</v>
      </c>
      <c r="E59" s="33">
        <f t="shared" si="7"/>
        <v>0</v>
      </c>
      <c r="G59" s="10">
        <v>100</v>
      </c>
      <c r="H59" s="10" t="s">
        <v>131</v>
      </c>
      <c r="I59" s="10">
        <v>155</v>
      </c>
      <c r="J59" s="18">
        <v>0</v>
      </c>
      <c r="K59" s="10">
        <f t="shared" si="14"/>
        <v>0</v>
      </c>
      <c r="M59" s="10">
        <v>200</v>
      </c>
      <c r="N59" s="10" t="s">
        <v>109</v>
      </c>
      <c r="O59" s="10">
        <v>150</v>
      </c>
      <c r="P59" s="18">
        <v>0</v>
      </c>
      <c r="Q59" s="10">
        <f t="shared" si="13"/>
        <v>0</v>
      </c>
    </row>
    <row r="60" spans="1:18" ht="14.25" customHeight="1" x14ac:dyDescent="0.2">
      <c r="A60" s="33">
        <v>50</v>
      </c>
      <c r="B60" s="35" t="s">
        <v>139</v>
      </c>
      <c r="C60" s="33">
        <v>55</v>
      </c>
      <c r="D60" s="34">
        <v>0</v>
      </c>
      <c r="E60" s="33">
        <f t="shared" si="7"/>
        <v>0</v>
      </c>
      <c r="G60" s="10">
        <v>100</v>
      </c>
      <c r="H60" s="10" t="s">
        <v>134</v>
      </c>
      <c r="I60" s="75">
        <v>170</v>
      </c>
      <c r="J60" s="18">
        <v>0</v>
      </c>
      <c r="K60" s="10">
        <f t="shared" si="14"/>
        <v>0</v>
      </c>
      <c r="M60" s="10">
        <v>200</v>
      </c>
      <c r="N60" s="10" t="s">
        <v>112</v>
      </c>
      <c r="O60" s="10">
        <v>150</v>
      </c>
      <c r="P60" s="18">
        <v>0</v>
      </c>
      <c r="Q60" s="10">
        <f t="shared" si="13"/>
        <v>0</v>
      </c>
    </row>
    <row r="61" spans="1:18" ht="14.25" customHeight="1" x14ac:dyDescent="0.2">
      <c r="A61" s="33">
        <v>50</v>
      </c>
      <c r="B61" s="33" t="s">
        <v>142</v>
      </c>
      <c r="C61" s="33">
        <v>60</v>
      </c>
      <c r="D61" s="34">
        <v>0</v>
      </c>
      <c r="E61" s="33">
        <f t="shared" si="7"/>
        <v>0</v>
      </c>
      <c r="G61" s="10">
        <v>100</v>
      </c>
      <c r="H61" s="10" t="s">
        <v>137</v>
      </c>
      <c r="I61" s="10">
        <v>170</v>
      </c>
      <c r="J61" s="18">
        <v>0</v>
      </c>
      <c r="K61" s="10">
        <f t="shared" si="14"/>
        <v>0</v>
      </c>
      <c r="M61" s="10">
        <v>200</v>
      </c>
      <c r="N61" s="10" t="s">
        <v>115</v>
      </c>
      <c r="O61" s="10">
        <v>150</v>
      </c>
      <c r="P61" s="18">
        <v>0</v>
      </c>
      <c r="Q61" s="10">
        <f t="shared" si="13"/>
        <v>0</v>
      </c>
      <c r="R61" s="9"/>
    </row>
    <row r="62" spans="1:18" ht="14.25" customHeight="1" x14ac:dyDescent="0.2">
      <c r="A62" s="33">
        <v>50</v>
      </c>
      <c r="B62" s="33" t="s">
        <v>145</v>
      </c>
      <c r="C62" s="33">
        <v>35</v>
      </c>
      <c r="D62" s="34">
        <v>0</v>
      </c>
      <c r="E62" s="33">
        <f t="shared" si="7"/>
        <v>0</v>
      </c>
      <c r="G62" s="10">
        <v>100</v>
      </c>
      <c r="H62" s="10" t="s">
        <v>140</v>
      </c>
      <c r="I62" s="10">
        <v>150</v>
      </c>
      <c r="J62" s="18">
        <v>0</v>
      </c>
      <c r="K62" s="10">
        <f t="shared" si="14"/>
        <v>0</v>
      </c>
      <c r="M62" s="10">
        <v>200</v>
      </c>
      <c r="N62" s="10" t="s">
        <v>118</v>
      </c>
      <c r="O62" s="10">
        <v>150</v>
      </c>
      <c r="P62" s="18">
        <v>0</v>
      </c>
      <c r="Q62" s="10">
        <f t="shared" si="13"/>
        <v>0</v>
      </c>
    </row>
    <row r="63" spans="1:18" ht="14.25" customHeight="1" x14ac:dyDescent="0.2">
      <c r="A63" s="33">
        <v>100</v>
      </c>
      <c r="B63" s="33" t="s">
        <v>148</v>
      </c>
      <c r="C63" s="33">
        <v>50</v>
      </c>
      <c r="D63" s="34">
        <v>0</v>
      </c>
      <c r="E63" s="33">
        <f t="shared" si="7"/>
        <v>0</v>
      </c>
      <c r="G63" s="10">
        <v>100</v>
      </c>
      <c r="H63" s="10" t="s">
        <v>143</v>
      </c>
      <c r="I63" s="10">
        <v>120</v>
      </c>
      <c r="J63" s="18">
        <v>0</v>
      </c>
      <c r="K63" s="10">
        <f t="shared" si="14"/>
        <v>0</v>
      </c>
      <c r="M63" s="10">
        <v>200</v>
      </c>
      <c r="N63" s="10" t="s">
        <v>123</v>
      </c>
      <c r="O63" s="10">
        <v>150</v>
      </c>
      <c r="P63" s="18">
        <v>0</v>
      </c>
      <c r="Q63" s="10">
        <f t="shared" ref="Q63:Q80" si="15">O63*P63</f>
        <v>0</v>
      </c>
    </row>
    <row r="64" spans="1:18" ht="14.25" customHeight="1" x14ac:dyDescent="0.2">
      <c r="A64" s="33">
        <v>50</v>
      </c>
      <c r="B64" s="36" t="s">
        <v>398</v>
      </c>
      <c r="C64" s="36">
        <v>60</v>
      </c>
      <c r="D64" s="34">
        <v>0</v>
      </c>
      <c r="E64" s="33">
        <f>C64*D64</f>
        <v>0</v>
      </c>
      <c r="G64" s="10">
        <v>100</v>
      </c>
      <c r="H64" s="19" t="s">
        <v>438</v>
      </c>
      <c r="I64" s="10">
        <v>135</v>
      </c>
      <c r="J64" s="18">
        <v>0</v>
      </c>
      <c r="K64" s="10">
        <f t="shared" si="14"/>
        <v>0</v>
      </c>
      <c r="M64" s="10">
        <v>200</v>
      </c>
      <c r="N64" s="10" t="s">
        <v>126</v>
      </c>
      <c r="O64" s="10">
        <v>150</v>
      </c>
      <c r="P64" s="18">
        <v>0</v>
      </c>
      <c r="Q64" s="10">
        <f t="shared" si="15"/>
        <v>0</v>
      </c>
      <c r="R64" s="5"/>
    </row>
    <row r="65" spans="1:18" ht="14.25" customHeight="1" x14ac:dyDescent="0.2">
      <c r="A65" s="33">
        <v>50</v>
      </c>
      <c r="B65" s="33" t="s">
        <v>155</v>
      </c>
      <c r="C65" s="33">
        <v>80</v>
      </c>
      <c r="D65" s="34">
        <v>0</v>
      </c>
      <c r="E65" s="33">
        <f t="shared" ref="E65:E68" si="16">C65*D65</f>
        <v>0</v>
      </c>
      <c r="G65" s="10">
        <v>100</v>
      </c>
      <c r="H65" s="10" t="s">
        <v>146</v>
      </c>
      <c r="I65" s="10">
        <v>115</v>
      </c>
      <c r="J65" s="18">
        <v>0</v>
      </c>
      <c r="K65" s="10">
        <f t="shared" si="14"/>
        <v>0</v>
      </c>
      <c r="M65" s="10">
        <v>200</v>
      </c>
      <c r="N65" s="10" t="s">
        <v>129</v>
      </c>
      <c r="O65" s="10">
        <v>150</v>
      </c>
      <c r="P65" s="18">
        <v>0</v>
      </c>
      <c r="Q65" s="10">
        <f t="shared" si="15"/>
        <v>0</v>
      </c>
      <c r="R65" s="9"/>
    </row>
    <row r="66" spans="1:18" ht="14.25" customHeight="1" x14ac:dyDescent="0.2">
      <c r="A66" s="33">
        <v>50</v>
      </c>
      <c r="B66" s="33" t="s">
        <v>158</v>
      </c>
      <c r="C66" s="33">
        <v>55</v>
      </c>
      <c r="D66" s="34">
        <v>0</v>
      </c>
      <c r="E66" s="33">
        <f t="shared" si="16"/>
        <v>0</v>
      </c>
      <c r="G66" s="10">
        <v>100</v>
      </c>
      <c r="H66" s="19" t="s">
        <v>437</v>
      </c>
      <c r="I66" s="10">
        <v>135</v>
      </c>
      <c r="J66" s="18">
        <v>0</v>
      </c>
      <c r="K66" s="10">
        <f t="shared" si="14"/>
        <v>0</v>
      </c>
      <c r="M66" s="10">
        <v>200</v>
      </c>
      <c r="N66" s="10" t="s">
        <v>132</v>
      </c>
      <c r="O66" s="10">
        <v>150</v>
      </c>
      <c r="P66" s="18">
        <v>0</v>
      </c>
      <c r="Q66" s="10">
        <f t="shared" si="15"/>
        <v>0</v>
      </c>
    </row>
    <row r="67" spans="1:18" ht="14.25" customHeight="1" x14ac:dyDescent="0.2">
      <c r="A67" s="33">
        <v>50</v>
      </c>
      <c r="B67" s="33" t="s">
        <v>160</v>
      </c>
      <c r="C67" s="33">
        <v>45</v>
      </c>
      <c r="D67" s="34">
        <v>0</v>
      </c>
      <c r="E67" s="33">
        <f t="shared" si="16"/>
        <v>0</v>
      </c>
      <c r="G67" s="10">
        <v>100</v>
      </c>
      <c r="H67" s="10" t="s">
        <v>149</v>
      </c>
      <c r="I67" s="10">
        <v>120</v>
      </c>
      <c r="J67" s="18">
        <v>0</v>
      </c>
      <c r="K67" s="10">
        <f t="shared" si="14"/>
        <v>0</v>
      </c>
      <c r="M67" s="10">
        <v>200</v>
      </c>
      <c r="N67" s="10" t="s">
        <v>135</v>
      </c>
      <c r="O67" s="10">
        <v>150</v>
      </c>
      <c r="P67" s="18">
        <v>0</v>
      </c>
      <c r="Q67" s="10">
        <f t="shared" si="15"/>
        <v>0</v>
      </c>
    </row>
    <row r="68" spans="1:18" ht="14.25" customHeight="1" x14ac:dyDescent="0.2">
      <c r="A68" s="33">
        <v>80</v>
      </c>
      <c r="B68" s="33" t="s">
        <v>162</v>
      </c>
      <c r="C68" s="33">
        <v>70</v>
      </c>
      <c r="D68" s="34">
        <v>0</v>
      </c>
      <c r="E68" s="33">
        <f t="shared" si="16"/>
        <v>0</v>
      </c>
      <c r="G68" s="10">
        <v>100</v>
      </c>
      <c r="H68" s="10" t="s">
        <v>151</v>
      </c>
      <c r="I68" s="10">
        <v>110</v>
      </c>
      <c r="J68" s="18">
        <v>0</v>
      </c>
      <c r="K68" s="10">
        <f t="shared" si="14"/>
        <v>0</v>
      </c>
      <c r="M68" s="10">
        <v>200</v>
      </c>
      <c r="N68" s="10" t="s">
        <v>138</v>
      </c>
      <c r="O68" s="10">
        <v>150</v>
      </c>
      <c r="P68" s="18">
        <v>0</v>
      </c>
      <c r="Q68" s="10">
        <f t="shared" si="15"/>
        <v>0</v>
      </c>
      <c r="R68" s="9"/>
    </row>
    <row r="69" spans="1:18" ht="14.25" customHeight="1" x14ac:dyDescent="0.2">
      <c r="A69" s="33">
        <v>25</v>
      </c>
      <c r="B69" s="33" t="s">
        <v>166</v>
      </c>
      <c r="C69" s="33">
        <v>60</v>
      </c>
      <c r="D69" s="34">
        <v>0</v>
      </c>
      <c r="E69" s="33">
        <f t="shared" ref="E69:E100" si="17">C69*D69</f>
        <v>0</v>
      </c>
      <c r="G69" s="10">
        <v>100</v>
      </c>
      <c r="H69" s="10" t="s">
        <v>153</v>
      </c>
      <c r="I69" s="10">
        <v>120</v>
      </c>
      <c r="J69" s="18">
        <v>0</v>
      </c>
      <c r="K69" s="10">
        <f t="shared" si="14"/>
        <v>0</v>
      </c>
      <c r="M69" s="10">
        <v>200</v>
      </c>
      <c r="N69" s="10" t="s">
        <v>141</v>
      </c>
      <c r="O69" s="10">
        <v>150</v>
      </c>
      <c r="P69" s="18">
        <v>0</v>
      </c>
      <c r="Q69" s="10">
        <f t="shared" si="15"/>
        <v>0</v>
      </c>
      <c r="R69" s="9"/>
    </row>
    <row r="70" spans="1:18" ht="14.25" customHeight="1" x14ac:dyDescent="0.2">
      <c r="A70" s="33">
        <v>50</v>
      </c>
      <c r="B70" s="33" t="s">
        <v>169</v>
      </c>
      <c r="C70" s="33">
        <v>60</v>
      </c>
      <c r="D70" s="34">
        <v>0</v>
      </c>
      <c r="E70" s="33">
        <f t="shared" si="17"/>
        <v>0</v>
      </c>
      <c r="G70" s="10">
        <v>50</v>
      </c>
      <c r="H70" s="10" t="s">
        <v>156</v>
      </c>
      <c r="I70" s="10">
        <v>165</v>
      </c>
      <c r="J70" s="18">
        <v>0</v>
      </c>
      <c r="K70" s="10">
        <f t="shared" si="14"/>
        <v>0</v>
      </c>
      <c r="M70" s="10">
        <v>200</v>
      </c>
      <c r="N70" s="10" t="s">
        <v>144</v>
      </c>
      <c r="O70" s="10">
        <v>150</v>
      </c>
      <c r="P70" s="18">
        <v>0</v>
      </c>
      <c r="Q70" s="10">
        <f t="shared" si="15"/>
        <v>0</v>
      </c>
    </row>
    <row r="71" spans="1:18" ht="14.25" customHeight="1" x14ac:dyDescent="0.2">
      <c r="A71" s="33">
        <v>50</v>
      </c>
      <c r="B71" s="33" t="s">
        <v>172</v>
      </c>
      <c r="C71" s="33">
        <v>50</v>
      </c>
      <c r="D71" s="34">
        <v>0</v>
      </c>
      <c r="E71" s="33">
        <f t="shared" si="17"/>
        <v>0</v>
      </c>
      <c r="G71" s="10">
        <v>100</v>
      </c>
      <c r="H71" s="10" t="s">
        <v>159</v>
      </c>
      <c r="I71" s="10">
        <v>110</v>
      </c>
      <c r="J71" s="18">
        <v>0</v>
      </c>
      <c r="K71" s="10">
        <f t="shared" si="14"/>
        <v>0</v>
      </c>
      <c r="M71" s="10">
        <v>200</v>
      </c>
      <c r="N71" s="10" t="s">
        <v>147</v>
      </c>
      <c r="O71" s="10">
        <v>150</v>
      </c>
      <c r="P71" s="18">
        <v>0</v>
      </c>
      <c r="Q71" s="10">
        <f t="shared" si="15"/>
        <v>0</v>
      </c>
    </row>
    <row r="72" spans="1:18" ht="14.25" customHeight="1" x14ac:dyDescent="0.2">
      <c r="A72" s="33">
        <v>35</v>
      </c>
      <c r="B72" s="33" t="s">
        <v>175</v>
      </c>
      <c r="C72" s="33">
        <v>70</v>
      </c>
      <c r="D72" s="34">
        <v>0</v>
      </c>
      <c r="E72" s="33">
        <f t="shared" si="17"/>
        <v>0</v>
      </c>
      <c r="G72" s="10">
        <v>100</v>
      </c>
      <c r="H72" s="10" t="s">
        <v>161</v>
      </c>
      <c r="I72" s="10">
        <v>125</v>
      </c>
      <c r="J72" s="18">
        <v>0</v>
      </c>
      <c r="K72" s="10">
        <f t="shared" si="14"/>
        <v>0</v>
      </c>
      <c r="M72" s="10">
        <v>200</v>
      </c>
      <c r="N72" s="10" t="s">
        <v>150</v>
      </c>
      <c r="O72" s="10">
        <v>150</v>
      </c>
      <c r="P72" s="18">
        <v>0</v>
      </c>
      <c r="Q72" s="10">
        <f t="shared" si="15"/>
        <v>0</v>
      </c>
      <c r="R72" s="9"/>
    </row>
    <row r="73" spans="1:18" ht="14.25" customHeight="1" x14ac:dyDescent="0.2">
      <c r="A73" s="33">
        <v>25</v>
      </c>
      <c r="B73" s="33" t="s">
        <v>178</v>
      </c>
      <c r="C73" s="33">
        <v>80</v>
      </c>
      <c r="D73" s="34">
        <v>0</v>
      </c>
      <c r="E73" s="33">
        <f t="shared" si="17"/>
        <v>0</v>
      </c>
      <c r="G73" s="10">
        <v>100</v>
      </c>
      <c r="H73" s="10" t="s">
        <v>163</v>
      </c>
      <c r="I73" s="75">
        <v>115</v>
      </c>
      <c r="J73" s="18">
        <v>0</v>
      </c>
      <c r="K73" s="10">
        <f t="shared" si="14"/>
        <v>0</v>
      </c>
      <c r="M73" s="10">
        <v>200</v>
      </c>
      <c r="N73" s="10" t="s">
        <v>152</v>
      </c>
      <c r="O73" s="10">
        <v>150</v>
      </c>
      <c r="P73" s="18">
        <v>0</v>
      </c>
      <c r="Q73" s="10">
        <f t="shared" si="15"/>
        <v>0</v>
      </c>
    </row>
    <row r="74" spans="1:18" ht="14.25" customHeight="1" x14ac:dyDescent="0.2">
      <c r="A74" s="33">
        <v>50</v>
      </c>
      <c r="B74" s="33" t="s">
        <v>181</v>
      </c>
      <c r="C74" s="33">
        <v>40</v>
      </c>
      <c r="D74" s="34">
        <v>0</v>
      </c>
      <c r="E74" s="33">
        <f t="shared" si="17"/>
        <v>0</v>
      </c>
      <c r="G74" s="20">
        <v>100</v>
      </c>
      <c r="H74" s="20" t="s">
        <v>450</v>
      </c>
      <c r="I74" s="20">
        <v>150</v>
      </c>
      <c r="J74" s="18">
        <v>0</v>
      </c>
      <c r="K74" s="10">
        <f t="shared" si="14"/>
        <v>0</v>
      </c>
      <c r="M74" s="10">
        <v>200</v>
      </c>
      <c r="N74" s="10" t="s">
        <v>154</v>
      </c>
      <c r="O74" s="10">
        <v>150</v>
      </c>
      <c r="P74" s="18">
        <v>0</v>
      </c>
      <c r="Q74" s="10">
        <f t="shared" si="15"/>
        <v>0</v>
      </c>
    </row>
    <row r="75" spans="1:18" ht="14.25" customHeight="1" x14ac:dyDescent="0.2">
      <c r="A75" s="33">
        <v>80</v>
      </c>
      <c r="B75" s="33" t="s">
        <v>184</v>
      </c>
      <c r="C75" s="33">
        <v>70</v>
      </c>
      <c r="D75" s="34">
        <v>0</v>
      </c>
      <c r="E75" s="33">
        <f t="shared" si="17"/>
        <v>0</v>
      </c>
      <c r="G75" s="10">
        <v>100</v>
      </c>
      <c r="H75" s="10" t="s">
        <v>164</v>
      </c>
      <c r="I75" s="10">
        <v>125</v>
      </c>
      <c r="J75" s="18">
        <v>0</v>
      </c>
      <c r="K75" s="10">
        <f t="shared" ref="K75:K85" si="18">I75*J75</f>
        <v>0</v>
      </c>
      <c r="M75" s="10">
        <v>200</v>
      </c>
      <c r="N75" s="10" t="s">
        <v>157</v>
      </c>
      <c r="O75" s="10">
        <v>150</v>
      </c>
      <c r="P75" s="18">
        <v>0</v>
      </c>
      <c r="Q75" s="10">
        <f t="shared" si="15"/>
        <v>0</v>
      </c>
    </row>
    <row r="76" spans="1:18" ht="14.25" customHeight="1" x14ac:dyDescent="0.2">
      <c r="A76" s="33">
        <v>25</v>
      </c>
      <c r="B76" s="33" t="s">
        <v>187</v>
      </c>
      <c r="C76" s="33">
        <v>80</v>
      </c>
      <c r="D76" s="34">
        <v>0</v>
      </c>
      <c r="E76" s="33">
        <f t="shared" si="17"/>
        <v>0</v>
      </c>
      <c r="G76" s="10">
        <v>100</v>
      </c>
      <c r="H76" s="10" t="s">
        <v>167</v>
      </c>
      <c r="I76" s="75">
        <v>120</v>
      </c>
      <c r="J76" s="18">
        <v>0</v>
      </c>
      <c r="K76" s="10">
        <f t="shared" si="18"/>
        <v>0</v>
      </c>
      <c r="M76" s="10">
        <v>200</v>
      </c>
      <c r="N76" s="19" t="s">
        <v>403</v>
      </c>
      <c r="O76" s="10">
        <v>150</v>
      </c>
      <c r="P76" s="18">
        <v>0</v>
      </c>
      <c r="Q76" s="10">
        <f t="shared" si="15"/>
        <v>0</v>
      </c>
    </row>
    <row r="77" spans="1:18" ht="14.25" customHeight="1" x14ac:dyDescent="0.2">
      <c r="A77" s="33">
        <v>50</v>
      </c>
      <c r="B77" s="33" t="s">
        <v>190</v>
      </c>
      <c r="C77" s="33">
        <v>60</v>
      </c>
      <c r="D77" s="34">
        <v>0</v>
      </c>
      <c r="E77" s="33">
        <f t="shared" si="17"/>
        <v>0</v>
      </c>
      <c r="G77" s="10">
        <v>100</v>
      </c>
      <c r="H77" s="10" t="s">
        <v>170</v>
      </c>
      <c r="I77" s="10">
        <v>110</v>
      </c>
      <c r="J77" s="18">
        <v>0</v>
      </c>
      <c r="K77" s="10">
        <f t="shared" si="18"/>
        <v>0</v>
      </c>
      <c r="M77" s="10">
        <v>200</v>
      </c>
      <c r="N77" s="19" t="s">
        <v>404</v>
      </c>
      <c r="O77" s="10">
        <v>150</v>
      </c>
      <c r="P77" s="18">
        <v>0</v>
      </c>
      <c r="Q77" s="10">
        <f t="shared" si="15"/>
        <v>0</v>
      </c>
    </row>
    <row r="78" spans="1:18" ht="14.25" customHeight="1" x14ac:dyDescent="0.2">
      <c r="A78" s="33">
        <v>50</v>
      </c>
      <c r="B78" s="33" t="s">
        <v>192</v>
      </c>
      <c r="C78" s="33">
        <v>40</v>
      </c>
      <c r="D78" s="34">
        <v>0</v>
      </c>
      <c r="E78" s="33">
        <f t="shared" si="17"/>
        <v>0</v>
      </c>
      <c r="G78" s="10">
        <v>100</v>
      </c>
      <c r="H78" s="10" t="s">
        <v>173</v>
      </c>
      <c r="I78" s="10">
        <v>120</v>
      </c>
      <c r="J78" s="18">
        <v>0</v>
      </c>
      <c r="K78" s="10">
        <f t="shared" si="18"/>
        <v>0</v>
      </c>
      <c r="M78" s="10">
        <v>200</v>
      </c>
      <c r="N78" s="19" t="s">
        <v>405</v>
      </c>
      <c r="O78" s="19">
        <v>130</v>
      </c>
      <c r="P78" s="18">
        <v>0</v>
      </c>
      <c r="Q78" s="10">
        <f t="shared" si="15"/>
        <v>0</v>
      </c>
    </row>
    <row r="79" spans="1:18" ht="14.25" customHeight="1" x14ac:dyDescent="0.2">
      <c r="A79" s="33">
        <v>50</v>
      </c>
      <c r="B79" s="33" t="s">
        <v>195</v>
      </c>
      <c r="C79" s="33">
        <v>65</v>
      </c>
      <c r="D79" s="34">
        <v>0</v>
      </c>
      <c r="E79" s="33">
        <f t="shared" si="17"/>
        <v>0</v>
      </c>
      <c r="G79" s="10">
        <v>100</v>
      </c>
      <c r="H79" s="10" t="s">
        <v>176</v>
      </c>
      <c r="I79" s="75">
        <v>115</v>
      </c>
      <c r="J79" s="18">
        <v>0</v>
      </c>
      <c r="K79" s="10">
        <f t="shared" si="18"/>
        <v>0</v>
      </c>
      <c r="M79" s="10">
        <v>200</v>
      </c>
      <c r="N79" s="19" t="s">
        <v>406</v>
      </c>
      <c r="O79" s="19">
        <v>130</v>
      </c>
      <c r="P79" s="18">
        <v>0</v>
      </c>
      <c r="Q79" s="10">
        <f t="shared" si="15"/>
        <v>0</v>
      </c>
    </row>
    <row r="80" spans="1:18" ht="14.25" customHeight="1" x14ac:dyDescent="0.2">
      <c r="A80" s="33">
        <v>30</v>
      </c>
      <c r="B80" s="33" t="s">
        <v>198</v>
      </c>
      <c r="C80" s="33">
        <v>120</v>
      </c>
      <c r="D80" s="34">
        <v>0</v>
      </c>
      <c r="E80" s="33">
        <f t="shared" si="17"/>
        <v>0</v>
      </c>
      <c r="G80" s="10">
        <v>100</v>
      </c>
      <c r="H80" s="10" t="s">
        <v>179</v>
      </c>
      <c r="I80" s="10">
        <v>125</v>
      </c>
      <c r="J80" s="18">
        <v>0</v>
      </c>
      <c r="K80" s="10">
        <f t="shared" si="18"/>
        <v>0</v>
      </c>
      <c r="M80" s="10">
        <v>100</v>
      </c>
      <c r="N80" s="10" t="s">
        <v>165</v>
      </c>
      <c r="O80" s="10">
        <v>50</v>
      </c>
      <c r="P80" s="18">
        <v>0</v>
      </c>
      <c r="Q80" s="10">
        <f t="shared" si="15"/>
        <v>0</v>
      </c>
    </row>
    <row r="81" spans="1:17" ht="14.25" customHeight="1" x14ac:dyDescent="0.2">
      <c r="A81" s="33">
        <v>50</v>
      </c>
      <c r="B81" s="33" t="s">
        <v>203</v>
      </c>
      <c r="C81" s="33">
        <v>100</v>
      </c>
      <c r="D81" s="34">
        <v>0</v>
      </c>
      <c r="E81" s="33">
        <f t="shared" si="17"/>
        <v>0</v>
      </c>
      <c r="G81" s="10">
        <v>100</v>
      </c>
      <c r="H81" s="19" t="s">
        <v>501</v>
      </c>
      <c r="I81" s="19">
        <v>140</v>
      </c>
      <c r="J81" s="18">
        <v>0</v>
      </c>
      <c r="K81" s="10">
        <f t="shared" ref="K81" si="19">I81*J81</f>
        <v>0</v>
      </c>
      <c r="M81" s="10">
        <v>100</v>
      </c>
      <c r="N81" s="10" t="s">
        <v>168</v>
      </c>
      <c r="O81" s="10">
        <v>75</v>
      </c>
      <c r="P81" s="18">
        <v>0</v>
      </c>
      <c r="Q81" s="10">
        <f t="shared" ref="Q81:Q94" si="20">O81*P81</f>
        <v>0</v>
      </c>
    </row>
    <row r="82" spans="1:17" ht="14.25" customHeight="1" x14ac:dyDescent="0.2">
      <c r="A82" s="33">
        <v>35</v>
      </c>
      <c r="B82" s="33" t="s">
        <v>206</v>
      </c>
      <c r="C82" s="33">
        <v>40</v>
      </c>
      <c r="D82" s="34">
        <v>0</v>
      </c>
      <c r="E82" s="33">
        <f t="shared" si="17"/>
        <v>0</v>
      </c>
      <c r="G82" s="10">
        <v>100</v>
      </c>
      <c r="H82" s="10" t="s">
        <v>182</v>
      </c>
      <c r="I82" s="10">
        <v>120</v>
      </c>
      <c r="J82" s="18">
        <v>0</v>
      </c>
      <c r="K82" s="10">
        <f>I82*J82</f>
        <v>0</v>
      </c>
      <c r="M82" s="10">
        <v>100</v>
      </c>
      <c r="N82" s="10" t="s">
        <v>171</v>
      </c>
      <c r="O82" s="10">
        <v>70</v>
      </c>
      <c r="P82" s="18">
        <v>0</v>
      </c>
      <c r="Q82" s="10">
        <f t="shared" si="20"/>
        <v>0</v>
      </c>
    </row>
    <row r="83" spans="1:17" ht="14.25" customHeight="1" x14ac:dyDescent="0.2">
      <c r="A83" s="33">
        <v>40</v>
      </c>
      <c r="B83" s="33" t="s">
        <v>208</v>
      </c>
      <c r="C83" s="33">
        <v>45</v>
      </c>
      <c r="D83" s="34">
        <v>0</v>
      </c>
      <c r="E83" s="33">
        <f t="shared" si="17"/>
        <v>0</v>
      </c>
      <c r="G83" s="10">
        <v>100</v>
      </c>
      <c r="H83" s="10" t="s">
        <v>185</v>
      </c>
      <c r="I83" s="10">
        <v>115</v>
      </c>
      <c r="J83" s="18">
        <v>0</v>
      </c>
      <c r="K83" s="10">
        <f>I83*J83</f>
        <v>0</v>
      </c>
      <c r="M83" s="10">
        <v>100</v>
      </c>
      <c r="N83" s="10" t="s">
        <v>174</v>
      </c>
      <c r="O83" s="10">
        <v>70</v>
      </c>
      <c r="P83" s="18">
        <v>0</v>
      </c>
      <c r="Q83" s="10">
        <f t="shared" si="20"/>
        <v>0</v>
      </c>
    </row>
    <row r="84" spans="1:17" ht="14.25" customHeight="1" x14ac:dyDescent="0.2">
      <c r="A84" s="33">
        <v>35</v>
      </c>
      <c r="B84" s="33" t="s">
        <v>210</v>
      </c>
      <c r="C84" s="33">
        <v>40</v>
      </c>
      <c r="D84" s="34">
        <v>0</v>
      </c>
      <c r="E84" s="33">
        <f t="shared" si="17"/>
        <v>0</v>
      </c>
      <c r="G84" s="10">
        <v>100</v>
      </c>
      <c r="H84" s="10" t="s">
        <v>188</v>
      </c>
      <c r="I84" s="10">
        <v>115</v>
      </c>
      <c r="J84" s="18">
        <v>0</v>
      </c>
      <c r="K84" s="10">
        <f>I84*J84</f>
        <v>0</v>
      </c>
      <c r="M84" s="10">
        <v>200</v>
      </c>
      <c r="N84" s="10" t="s">
        <v>177</v>
      </c>
      <c r="O84" s="10">
        <v>80</v>
      </c>
      <c r="P84" s="18">
        <v>0</v>
      </c>
      <c r="Q84" s="10">
        <f t="shared" si="20"/>
        <v>0</v>
      </c>
    </row>
    <row r="85" spans="1:17" ht="14.25" customHeight="1" x14ac:dyDescent="0.2">
      <c r="A85" s="33">
        <v>70</v>
      </c>
      <c r="B85" s="33" t="s">
        <v>213</v>
      </c>
      <c r="C85" s="33">
        <v>60</v>
      </c>
      <c r="D85" s="34">
        <v>0</v>
      </c>
      <c r="E85" s="33">
        <f t="shared" si="17"/>
        <v>0</v>
      </c>
      <c r="G85" s="10">
        <v>100</v>
      </c>
      <c r="H85" s="10" t="s">
        <v>193</v>
      </c>
      <c r="I85" s="10">
        <v>120</v>
      </c>
      <c r="J85" s="18">
        <v>0</v>
      </c>
      <c r="K85" s="10">
        <f>I85*J85</f>
        <v>0</v>
      </c>
      <c r="M85" s="10">
        <v>200</v>
      </c>
      <c r="N85" s="10" t="s">
        <v>180</v>
      </c>
      <c r="O85" s="10">
        <v>150</v>
      </c>
      <c r="P85" s="18">
        <v>0</v>
      </c>
      <c r="Q85" s="10">
        <f t="shared" si="20"/>
        <v>0</v>
      </c>
    </row>
    <row r="86" spans="1:17" ht="14.25" customHeight="1" x14ac:dyDescent="0.2">
      <c r="A86" s="37">
        <v>50</v>
      </c>
      <c r="B86" s="37" t="s">
        <v>216</v>
      </c>
      <c r="C86" s="37">
        <v>60</v>
      </c>
      <c r="D86" s="38">
        <v>0</v>
      </c>
      <c r="E86" s="37">
        <f t="shared" si="17"/>
        <v>0</v>
      </c>
      <c r="G86" s="10">
        <v>100</v>
      </c>
      <c r="H86" s="10" t="s">
        <v>196</v>
      </c>
      <c r="I86" s="10">
        <v>115</v>
      </c>
      <c r="J86" s="18">
        <v>0</v>
      </c>
      <c r="K86" s="10">
        <f>I86*J86</f>
        <v>0</v>
      </c>
      <c r="M86" s="14">
        <v>500</v>
      </c>
      <c r="N86" s="14" t="s">
        <v>183</v>
      </c>
      <c r="O86" s="14">
        <v>200</v>
      </c>
      <c r="P86" s="18">
        <v>0</v>
      </c>
      <c r="Q86" s="10">
        <f t="shared" si="20"/>
        <v>0</v>
      </c>
    </row>
    <row r="87" spans="1:17" ht="14.25" customHeight="1" x14ac:dyDescent="0.2">
      <c r="A87" s="33">
        <v>50</v>
      </c>
      <c r="B87" s="33" t="s">
        <v>219</v>
      </c>
      <c r="C87" s="33">
        <v>50</v>
      </c>
      <c r="D87" s="34">
        <v>0</v>
      </c>
      <c r="E87" s="33">
        <f t="shared" si="17"/>
        <v>0</v>
      </c>
      <c r="G87" s="10">
        <v>100</v>
      </c>
      <c r="H87" s="10" t="s">
        <v>199</v>
      </c>
      <c r="I87" s="10">
        <v>120</v>
      </c>
      <c r="J87" s="18">
        <v>0</v>
      </c>
      <c r="K87" s="10">
        <f t="shared" ref="K87:K90" si="21">I87*J87</f>
        <v>0</v>
      </c>
      <c r="M87" s="10">
        <v>200</v>
      </c>
      <c r="N87" s="10" t="s">
        <v>186</v>
      </c>
      <c r="O87" s="10">
        <v>70</v>
      </c>
      <c r="P87" s="18">
        <v>0</v>
      </c>
      <c r="Q87" s="10">
        <f t="shared" si="20"/>
        <v>0</v>
      </c>
    </row>
    <row r="88" spans="1:17" ht="14.25" customHeight="1" x14ac:dyDescent="0.2">
      <c r="A88" s="33">
        <v>50</v>
      </c>
      <c r="B88" s="33" t="s">
        <v>222</v>
      </c>
      <c r="C88" s="33">
        <v>40</v>
      </c>
      <c r="D88" s="34">
        <v>0</v>
      </c>
      <c r="E88" s="33">
        <f t="shared" si="17"/>
        <v>0</v>
      </c>
      <c r="G88" s="10">
        <v>100</v>
      </c>
      <c r="H88" s="10" t="s">
        <v>201</v>
      </c>
      <c r="I88" s="10">
        <v>175</v>
      </c>
      <c r="J88" s="18">
        <v>0</v>
      </c>
      <c r="K88" s="10">
        <f t="shared" si="21"/>
        <v>0</v>
      </c>
      <c r="M88" s="10">
        <v>200</v>
      </c>
      <c r="N88" s="10" t="s">
        <v>189</v>
      </c>
      <c r="O88" s="10">
        <v>70</v>
      </c>
      <c r="P88" s="18">
        <v>0</v>
      </c>
      <c r="Q88" s="10">
        <f t="shared" si="20"/>
        <v>0</v>
      </c>
    </row>
    <row r="89" spans="1:17" ht="14.25" customHeight="1" x14ac:dyDescent="0.2">
      <c r="A89" s="36">
        <v>50</v>
      </c>
      <c r="B89" s="39" t="s">
        <v>488</v>
      </c>
      <c r="C89" s="33">
        <v>45</v>
      </c>
      <c r="D89" s="34">
        <v>0</v>
      </c>
      <c r="E89" s="33">
        <f t="shared" si="17"/>
        <v>0</v>
      </c>
      <c r="G89" s="10">
        <v>100</v>
      </c>
      <c r="H89" s="10" t="s">
        <v>204</v>
      </c>
      <c r="I89" s="10">
        <v>125</v>
      </c>
      <c r="J89" s="18">
        <v>0</v>
      </c>
      <c r="K89" s="10">
        <f t="shared" si="21"/>
        <v>0</v>
      </c>
      <c r="M89" s="10">
        <v>200</v>
      </c>
      <c r="N89" s="10" t="s">
        <v>191</v>
      </c>
      <c r="O89" s="10">
        <v>70</v>
      </c>
      <c r="P89" s="18">
        <v>0</v>
      </c>
      <c r="Q89" s="10">
        <f t="shared" si="20"/>
        <v>0</v>
      </c>
    </row>
    <row r="90" spans="1:17" ht="14.25" customHeight="1" x14ac:dyDescent="0.2">
      <c r="A90" s="36">
        <v>50</v>
      </c>
      <c r="B90" s="39" t="s">
        <v>493</v>
      </c>
      <c r="C90" s="33">
        <v>50</v>
      </c>
      <c r="D90" s="34">
        <v>0</v>
      </c>
      <c r="E90" s="33">
        <f t="shared" si="17"/>
        <v>0</v>
      </c>
      <c r="G90" s="10">
        <v>100</v>
      </c>
      <c r="H90" s="10" t="s">
        <v>207</v>
      </c>
      <c r="I90" s="10">
        <v>120</v>
      </c>
      <c r="J90" s="18">
        <v>0</v>
      </c>
      <c r="K90" s="10">
        <f t="shared" si="21"/>
        <v>0</v>
      </c>
      <c r="M90" s="10">
        <v>300</v>
      </c>
      <c r="N90" s="10" t="s">
        <v>194</v>
      </c>
      <c r="O90" s="10">
        <v>120</v>
      </c>
      <c r="P90" s="18">
        <v>0</v>
      </c>
      <c r="Q90" s="10">
        <f t="shared" si="20"/>
        <v>0</v>
      </c>
    </row>
    <row r="91" spans="1:17" ht="14.25" customHeight="1" x14ac:dyDescent="0.2">
      <c r="A91" s="33">
        <v>50</v>
      </c>
      <c r="B91" s="33" t="s">
        <v>225</v>
      </c>
      <c r="C91" s="33">
        <v>50</v>
      </c>
      <c r="D91" s="34">
        <v>0</v>
      </c>
      <c r="E91" s="33">
        <f t="shared" si="17"/>
        <v>0</v>
      </c>
      <c r="G91" s="10">
        <v>500</v>
      </c>
      <c r="H91" s="19" t="s">
        <v>485</v>
      </c>
      <c r="I91" s="10">
        <v>500</v>
      </c>
      <c r="J91" s="18">
        <v>0</v>
      </c>
      <c r="K91" s="10">
        <f t="shared" ref="K91" si="22">I91*J91</f>
        <v>0</v>
      </c>
      <c r="M91" s="10">
        <v>200</v>
      </c>
      <c r="N91" s="10" t="s">
        <v>197</v>
      </c>
      <c r="O91" s="10">
        <v>100</v>
      </c>
      <c r="P91" s="18">
        <v>0</v>
      </c>
      <c r="Q91" s="10">
        <f t="shared" si="20"/>
        <v>0</v>
      </c>
    </row>
    <row r="92" spans="1:17" ht="14.25" customHeight="1" x14ac:dyDescent="0.2">
      <c r="A92" s="37">
        <v>50</v>
      </c>
      <c r="B92" s="37" t="s">
        <v>228</v>
      </c>
      <c r="C92" s="37">
        <v>50</v>
      </c>
      <c r="D92" s="34">
        <v>0</v>
      </c>
      <c r="E92" s="33">
        <f t="shared" si="17"/>
        <v>0</v>
      </c>
      <c r="G92" s="10">
        <v>100</v>
      </c>
      <c r="H92" s="10" t="s">
        <v>209</v>
      </c>
      <c r="I92" s="10">
        <v>140</v>
      </c>
      <c r="J92" s="18">
        <v>0</v>
      </c>
      <c r="K92" s="10">
        <f t="shared" ref="K92:K104" si="23">I92*J92</f>
        <v>0</v>
      </c>
      <c r="M92" s="10">
        <v>200</v>
      </c>
      <c r="N92" s="10" t="s">
        <v>200</v>
      </c>
      <c r="O92" s="10">
        <v>85</v>
      </c>
      <c r="P92" s="18">
        <v>0</v>
      </c>
      <c r="Q92" s="10">
        <f t="shared" si="20"/>
        <v>0</v>
      </c>
    </row>
    <row r="93" spans="1:17" ht="14.25" customHeight="1" x14ac:dyDescent="0.2">
      <c r="A93" s="33">
        <v>40</v>
      </c>
      <c r="B93" s="33" t="s">
        <v>231</v>
      </c>
      <c r="C93" s="33">
        <v>50</v>
      </c>
      <c r="D93" s="34">
        <v>0</v>
      </c>
      <c r="E93" s="33">
        <f t="shared" si="17"/>
        <v>0</v>
      </c>
      <c r="G93" s="20">
        <v>100</v>
      </c>
      <c r="H93" s="32" t="s">
        <v>400</v>
      </c>
      <c r="I93" s="20">
        <v>200</v>
      </c>
      <c r="J93" s="21">
        <v>0</v>
      </c>
      <c r="K93" s="20">
        <f t="shared" si="23"/>
        <v>0</v>
      </c>
      <c r="M93" s="10">
        <v>200</v>
      </c>
      <c r="N93" s="10" t="s">
        <v>202</v>
      </c>
      <c r="O93" s="10">
        <v>185</v>
      </c>
      <c r="P93" s="18">
        <v>0</v>
      </c>
      <c r="Q93" s="10">
        <f t="shared" si="20"/>
        <v>0</v>
      </c>
    </row>
    <row r="94" spans="1:17" ht="14.25" customHeight="1" x14ac:dyDescent="0.2">
      <c r="A94" s="37">
        <v>50</v>
      </c>
      <c r="B94" s="37" t="s">
        <v>234</v>
      </c>
      <c r="C94" s="37">
        <v>55</v>
      </c>
      <c r="D94" s="34">
        <v>0</v>
      </c>
      <c r="E94" s="33">
        <f t="shared" si="17"/>
        <v>0</v>
      </c>
      <c r="G94" s="10">
        <v>100</v>
      </c>
      <c r="H94" s="10" t="s">
        <v>211</v>
      </c>
      <c r="I94" s="10">
        <v>115</v>
      </c>
      <c r="J94" s="18">
        <v>0</v>
      </c>
      <c r="K94" s="10">
        <f t="shared" si="23"/>
        <v>0</v>
      </c>
      <c r="M94" s="10">
        <v>200</v>
      </c>
      <c r="N94" s="10" t="s">
        <v>205</v>
      </c>
      <c r="O94" s="10">
        <v>230</v>
      </c>
      <c r="P94" s="18">
        <v>0</v>
      </c>
      <c r="Q94" s="10">
        <f t="shared" si="20"/>
        <v>0</v>
      </c>
    </row>
    <row r="95" spans="1:17" ht="14.25" customHeight="1" x14ac:dyDescent="0.2">
      <c r="A95" s="33">
        <v>50</v>
      </c>
      <c r="B95" s="33" t="s">
        <v>237</v>
      </c>
      <c r="C95" s="33">
        <v>50</v>
      </c>
      <c r="D95" s="34">
        <v>0</v>
      </c>
      <c r="E95" s="33">
        <f t="shared" si="17"/>
        <v>0</v>
      </c>
      <c r="G95" s="10">
        <v>100</v>
      </c>
      <c r="H95" s="10" t="s">
        <v>214</v>
      </c>
      <c r="I95" s="75">
        <v>115</v>
      </c>
      <c r="J95" s="18">
        <v>0</v>
      </c>
      <c r="K95" s="10">
        <f t="shared" si="23"/>
        <v>0</v>
      </c>
      <c r="M95" s="10">
        <v>200</v>
      </c>
      <c r="N95" s="10" t="s">
        <v>212</v>
      </c>
      <c r="O95" s="10">
        <v>150</v>
      </c>
      <c r="P95" s="18">
        <v>0</v>
      </c>
      <c r="Q95" s="10">
        <f t="shared" ref="Q95:Q109" si="24">O95*P95</f>
        <v>0</v>
      </c>
    </row>
    <row r="96" spans="1:17" ht="14.25" customHeight="1" x14ac:dyDescent="0.2">
      <c r="A96" s="33">
        <v>50</v>
      </c>
      <c r="B96" s="33" t="s">
        <v>239</v>
      </c>
      <c r="C96" s="33">
        <v>45</v>
      </c>
      <c r="D96" s="34">
        <v>0</v>
      </c>
      <c r="E96" s="33">
        <f t="shared" si="17"/>
        <v>0</v>
      </c>
      <c r="G96" s="10">
        <v>100</v>
      </c>
      <c r="H96" s="10" t="s">
        <v>217</v>
      </c>
      <c r="I96" s="10">
        <v>115</v>
      </c>
      <c r="J96" s="18">
        <v>0</v>
      </c>
      <c r="K96" s="10">
        <f t="shared" si="23"/>
        <v>0</v>
      </c>
      <c r="M96" s="10">
        <v>200</v>
      </c>
      <c r="N96" s="10" t="s">
        <v>215</v>
      </c>
      <c r="O96" s="10">
        <v>230</v>
      </c>
      <c r="P96" s="18">
        <v>0</v>
      </c>
      <c r="Q96" s="10">
        <f t="shared" si="24"/>
        <v>0</v>
      </c>
    </row>
    <row r="97" spans="1:20" ht="14.25" customHeight="1" x14ac:dyDescent="0.2">
      <c r="A97" s="33">
        <v>50</v>
      </c>
      <c r="B97" s="33" t="s">
        <v>242</v>
      </c>
      <c r="C97" s="33">
        <v>45</v>
      </c>
      <c r="D97" s="34">
        <v>0</v>
      </c>
      <c r="E97" s="33">
        <f t="shared" si="17"/>
        <v>0</v>
      </c>
      <c r="G97" s="10">
        <v>100</v>
      </c>
      <c r="H97" s="10" t="s">
        <v>220</v>
      </c>
      <c r="I97" s="10">
        <v>130</v>
      </c>
      <c r="J97" s="18">
        <v>0</v>
      </c>
      <c r="K97" s="10">
        <f t="shared" si="23"/>
        <v>0</v>
      </c>
      <c r="M97" s="10">
        <v>200</v>
      </c>
      <c r="N97" s="10" t="s">
        <v>218</v>
      </c>
      <c r="O97" s="10">
        <v>150</v>
      </c>
      <c r="P97" s="18">
        <v>0</v>
      </c>
      <c r="Q97" s="10">
        <f t="shared" si="24"/>
        <v>0</v>
      </c>
      <c r="S97" s="5"/>
      <c r="T97" s="5"/>
    </row>
    <row r="98" spans="1:20" ht="14.25" customHeight="1" x14ac:dyDescent="0.2">
      <c r="A98" s="33">
        <v>50</v>
      </c>
      <c r="B98" s="33" t="s">
        <v>244</v>
      </c>
      <c r="C98" s="33">
        <v>45</v>
      </c>
      <c r="D98" s="34">
        <v>0</v>
      </c>
      <c r="E98" s="33">
        <f t="shared" si="17"/>
        <v>0</v>
      </c>
      <c r="G98" s="10">
        <v>100</v>
      </c>
      <c r="H98" s="10" t="s">
        <v>223</v>
      </c>
      <c r="I98" s="10">
        <v>110</v>
      </c>
      <c r="J98" s="18">
        <v>0</v>
      </c>
      <c r="K98" s="10">
        <f t="shared" si="23"/>
        <v>0</v>
      </c>
      <c r="M98" s="10">
        <v>500</v>
      </c>
      <c r="N98" s="10" t="s">
        <v>221</v>
      </c>
      <c r="O98" s="10">
        <v>360</v>
      </c>
      <c r="P98" s="18">
        <v>0</v>
      </c>
      <c r="Q98" s="10">
        <f t="shared" si="24"/>
        <v>0</v>
      </c>
    </row>
    <row r="99" spans="1:20" ht="14.25" customHeight="1" x14ac:dyDescent="0.2">
      <c r="A99" s="33">
        <v>70</v>
      </c>
      <c r="B99" s="33" t="s">
        <v>247</v>
      </c>
      <c r="C99" s="33">
        <v>80</v>
      </c>
      <c r="D99" s="34">
        <v>0</v>
      </c>
      <c r="E99" s="33">
        <f t="shared" si="17"/>
        <v>0</v>
      </c>
      <c r="G99" s="10">
        <v>100</v>
      </c>
      <c r="H99" s="10" t="s">
        <v>226</v>
      </c>
      <c r="I99" s="10">
        <v>115</v>
      </c>
      <c r="J99" s="18">
        <v>0</v>
      </c>
      <c r="K99" s="10">
        <f t="shared" si="23"/>
        <v>0</v>
      </c>
      <c r="M99" s="26">
        <v>200</v>
      </c>
      <c r="N99" s="26" t="s">
        <v>224</v>
      </c>
      <c r="O99" s="26">
        <v>120</v>
      </c>
      <c r="P99" s="25">
        <v>0</v>
      </c>
      <c r="Q99" s="10">
        <f t="shared" si="24"/>
        <v>0</v>
      </c>
    </row>
    <row r="100" spans="1:20" ht="14.25" customHeight="1" x14ac:dyDescent="0.2">
      <c r="A100" s="33">
        <v>50</v>
      </c>
      <c r="B100" s="33" t="s">
        <v>250</v>
      </c>
      <c r="C100" s="33">
        <v>65</v>
      </c>
      <c r="D100" s="34">
        <v>0</v>
      </c>
      <c r="E100" s="33">
        <f t="shared" si="17"/>
        <v>0</v>
      </c>
      <c r="G100" s="10">
        <v>100</v>
      </c>
      <c r="H100" s="10" t="s">
        <v>229</v>
      </c>
      <c r="I100" s="10">
        <v>145</v>
      </c>
      <c r="J100" s="18">
        <v>0</v>
      </c>
      <c r="K100" s="10">
        <f t="shared" si="23"/>
        <v>0</v>
      </c>
      <c r="M100" s="42">
        <v>100</v>
      </c>
      <c r="N100" s="42" t="s">
        <v>401</v>
      </c>
      <c r="O100" s="52">
        <v>100</v>
      </c>
      <c r="P100" s="52">
        <v>0</v>
      </c>
      <c r="Q100" s="51">
        <f t="shared" si="24"/>
        <v>0</v>
      </c>
    </row>
    <row r="101" spans="1:20" ht="14.25" customHeight="1" x14ac:dyDescent="0.2">
      <c r="A101" s="33">
        <v>50</v>
      </c>
      <c r="B101" s="33" t="s">
        <v>253</v>
      </c>
      <c r="C101" s="33">
        <v>40</v>
      </c>
      <c r="D101" s="34">
        <v>0</v>
      </c>
      <c r="E101" s="33">
        <f t="shared" ref="E101:E132" si="25">C101*D101</f>
        <v>0</v>
      </c>
      <c r="G101" s="10">
        <v>100</v>
      </c>
      <c r="H101" s="10" t="s">
        <v>232</v>
      </c>
      <c r="I101" s="10">
        <v>115</v>
      </c>
      <c r="J101" s="18">
        <v>0</v>
      </c>
      <c r="K101" s="10">
        <f t="shared" si="23"/>
        <v>0</v>
      </c>
      <c r="M101" s="42">
        <v>100</v>
      </c>
      <c r="N101" s="42" t="s">
        <v>402</v>
      </c>
      <c r="O101" s="52">
        <v>100</v>
      </c>
      <c r="P101" s="52">
        <v>0</v>
      </c>
      <c r="Q101" s="51">
        <f t="shared" si="24"/>
        <v>0</v>
      </c>
      <c r="R101" s="5"/>
    </row>
    <row r="102" spans="1:20" ht="14.25" customHeight="1" x14ac:dyDescent="0.2">
      <c r="A102" s="33">
        <v>50</v>
      </c>
      <c r="B102" s="33" t="s">
        <v>256</v>
      </c>
      <c r="C102" s="33">
        <v>45</v>
      </c>
      <c r="D102" s="34">
        <v>0</v>
      </c>
      <c r="E102" s="33">
        <f t="shared" si="25"/>
        <v>0</v>
      </c>
      <c r="G102" s="10">
        <v>100</v>
      </c>
      <c r="H102" s="10" t="s">
        <v>235</v>
      </c>
      <c r="I102" s="10">
        <v>175</v>
      </c>
      <c r="J102" s="18">
        <v>0</v>
      </c>
      <c r="K102" s="10">
        <f t="shared" si="23"/>
        <v>0</v>
      </c>
      <c r="M102" s="53">
        <v>100</v>
      </c>
      <c r="N102" s="53" t="s">
        <v>227</v>
      </c>
      <c r="O102" s="53">
        <v>150</v>
      </c>
      <c r="P102" s="54">
        <v>0</v>
      </c>
      <c r="Q102" s="10">
        <f t="shared" si="24"/>
        <v>0</v>
      </c>
    </row>
    <row r="103" spans="1:20" ht="14.25" customHeight="1" x14ac:dyDescent="0.2">
      <c r="A103" s="37">
        <v>50</v>
      </c>
      <c r="B103" s="37" t="s">
        <v>259</v>
      </c>
      <c r="C103" s="37">
        <v>40</v>
      </c>
      <c r="D103" s="34">
        <v>0</v>
      </c>
      <c r="E103" s="33">
        <f t="shared" si="25"/>
        <v>0</v>
      </c>
      <c r="G103" s="10">
        <v>50</v>
      </c>
      <c r="H103" s="10" t="s">
        <v>238</v>
      </c>
      <c r="I103" s="10">
        <v>255</v>
      </c>
      <c r="J103" s="18">
        <v>0</v>
      </c>
      <c r="K103" s="10">
        <f t="shared" si="23"/>
        <v>0</v>
      </c>
      <c r="M103" s="10">
        <v>100</v>
      </c>
      <c r="N103" s="10" t="s">
        <v>230</v>
      </c>
      <c r="O103" s="10">
        <v>150</v>
      </c>
      <c r="P103" s="18">
        <v>0</v>
      </c>
      <c r="Q103" s="10">
        <f t="shared" si="24"/>
        <v>0</v>
      </c>
    </row>
    <row r="104" spans="1:20" ht="14.25" customHeight="1" x14ac:dyDescent="0.2">
      <c r="A104" s="33">
        <v>50</v>
      </c>
      <c r="B104" s="33" t="s">
        <v>262</v>
      </c>
      <c r="C104" s="33">
        <v>45</v>
      </c>
      <c r="D104" s="34">
        <v>0</v>
      </c>
      <c r="E104" s="33">
        <f t="shared" si="25"/>
        <v>0</v>
      </c>
      <c r="G104" s="20">
        <v>100</v>
      </c>
      <c r="H104" s="19" t="s">
        <v>432</v>
      </c>
      <c r="I104" s="20">
        <v>125</v>
      </c>
      <c r="J104" s="18">
        <v>0</v>
      </c>
      <c r="K104" s="10">
        <f t="shared" si="23"/>
        <v>0</v>
      </c>
      <c r="M104" s="10">
        <v>100</v>
      </c>
      <c r="N104" s="10" t="s">
        <v>233</v>
      </c>
      <c r="O104" s="10">
        <v>150</v>
      </c>
      <c r="P104" s="18">
        <v>0</v>
      </c>
      <c r="Q104" s="10">
        <f t="shared" si="24"/>
        <v>0</v>
      </c>
    </row>
    <row r="105" spans="1:20" ht="14.25" customHeight="1" x14ac:dyDescent="0.2">
      <c r="A105" s="33">
        <v>50</v>
      </c>
      <c r="B105" s="33" t="s">
        <v>265</v>
      </c>
      <c r="C105" s="33">
        <v>35</v>
      </c>
      <c r="D105" s="34">
        <v>0</v>
      </c>
      <c r="E105" s="33">
        <f t="shared" si="25"/>
        <v>0</v>
      </c>
      <c r="G105" s="10">
        <v>100</v>
      </c>
      <c r="H105" s="10" t="s">
        <v>240</v>
      </c>
      <c r="I105" s="10">
        <v>145</v>
      </c>
      <c r="J105" s="18">
        <v>0</v>
      </c>
      <c r="K105" s="10">
        <f t="shared" ref="K105:K123" si="26">I105*J105</f>
        <v>0</v>
      </c>
      <c r="M105" s="10">
        <v>100</v>
      </c>
      <c r="N105" s="10" t="s">
        <v>236</v>
      </c>
      <c r="O105" s="10">
        <v>150</v>
      </c>
      <c r="P105" s="18">
        <v>0</v>
      </c>
      <c r="Q105" s="10">
        <f t="shared" si="24"/>
        <v>0</v>
      </c>
    </row>
    <row r="106" spans="1:20" ht="14.25" customHeight="1" x14ac:dyDescent="0.2">
      <c r="A106" s="33">
        <v>50</v>
      </c>
      <c r="B106" s="37" t="s">
        <v>268</v>
      </c>
      <c r="C106" s="37">
        <v>60</v>
      </c>
      <c r="D106" s="34">
        <v>0</v>
      </c>
      <c r="E106" s="33">
        <f t="shared" si="25"/>
        <v>0</v>
      </c>
      <c r="G106" s="10">
        <v>100</v>
      </c>
      <c r="H106" s="10" t="s">
        <v>243</v>
      </c>
      <c r="I106" s="10">
        <v>125</v>
      </c>
      <c r="J106" s="18">
        <v>0</v>
      </c>
      <c r="K106" s="10">
        <f t="shared" si="26"/>
        <v>0</v>
      </c>
      <c r="M106" s="10">
        <v>100</v>
      </c>
      <c r="N106" s="10" t="s">
        <v>241</v>
      </c>
      <c r="O106" s="10">
        <v>150</v>
      </c>
      <c r="P106" s="18">
        <v>0</v>
      </c>
      <c r="Q106" s="10">
        <f t="shared" si="24"/>
        <v>0</v>
      </c>
    </row>
    <row r="107" spans="1:20" ht="14.25" customHeight="1" x14ac:dyDescent="0.2">
      <c r="A107" s="33">
        <v>50</v>
      </c>
      <c r="B107" s="33" t="s">
        <v>271</v>
      </c>
      <c r="C107" s="33">
        <v>60</v>
      </c>
      <c r="D107" s="34">
        <v>0</v>
      </c>
      <c r="E107" s="33">
        <f t="shared" si="25"/>
        <v>0</v>
      </c>
      <c r="G107" s="10">
        <v>100</v>
      </c>
      <c r="H107" s="10" t="s">
        <v>245</v>
      </c>
      <c r="I107" s="10">
        <v>115</v>
      </c>
      <c r="J107" s="18">
        <v>0</v>
      </c>
      <c r="K107" s="10">
        <f t="shared" si="26"/>
        <v>0</v>
      </c>
      <c r="M107" s="10">
        <v>100</v>
      </c>
      <c r="N107" s="10" t="s">
        <v>246</v>
      </c>
      <c r="O107" s="10">
        <v>150</v>
      </c>
      <c r="P107" s="18">
        <v>0</v>
      </c>
      <c r="Q107" s="10">
        <f t="shared" si="24"/>
        <v>0</v>
      </c>
    </row>
    <row r="108" spans="1:20" ht="14.25" customHeight="1" x14ac:dyDescent="0.2">
      <c r="A108" s="37">
        <v>50</v>
      </c>
      <c r="B108" s="37" t="s">
        <v>274</v>
      </c>
      <c r="C108" s="37">
        <v>45</v>
      </c>
      <c r="D108" s="34">
        <v>0</v>
      </c>
      <c r="E108" s="33">
        <f t="shared" si="25"/>
        <v>0</v>
      </c>
      <c r="G108" s="10">
        <v>100</v>
      </c>
      <c r="H108" s="10" t="s">
        <v>248</v>
      </c>
      <c r="I108" s="75">
        <v>115</v>
      </c>
      <c r="J108" s="18">
        <v>0</v>
      </c>
      <c r="K108" s="10">
        <f t="shared" si="26"/>
        <v>0</v>
      </c>
      <c r="M108" s="10">
        <v>100</v>
      </c>
      <c r="N108" s="19" t="s">
        <v>395</v>
      </c>
      <c r="O108" s="10">
        <v>150</v>
      </c>
      <c r="P108" s="18">
        <v>0</v>
      </c>
      <c r="Q108" s="10">
        <f t="shared" si="24"/>
        <v>0</v>
      </c>
    </row>
    <row r="109" spans="1:20" ht="14.25" customHeight="1" x14ac:dyDescent="0.2">
      <c r="A109" s="33">
        <v>50</v>
      </c>
      <c r="B109" s="33" t="s">
        <v>277</v>
      </c>
      <c r="C109" s="33">
        <v>45</v>
      </c>
      <c r="D109" s="34">
        <v>0</v>
      </c>
      <c r="E109" s="33">
        <f t="shared" si="25"/>
        <v>0</v>
      </c>
      <c r="G109" s="10">
        <v>100</v>
      </c>
      <c r="H109" s="10" t="s">
        <v>251</v>
      </c>
      <c r="I109" s="10">
        <v>115</v>
      </c>
      <c r="J109" s="18">
        <v>0</v>
      </c>
      <c r="K109" s="10">
        <f t="shared" si="26"/>
        <v>0</v>
      </c>
      <c r="M109" s="10">
        <v>100</v>
      </c>
      <c r="N109" s="10" t="s">
        <v>249</v>
      </c>
      <c r="O109" s="10">
        <v>150</v>
      </c>
      <c r="P109" s="18">
        <v>0</v>
      </c>
      <c r="Q109" s="10">
        <f t="shared" si="24"/>
        <v>0</v>
      </c>
    </row>
    <row r="110" spans="1:20" ht="14.25" customHeight="1" x14ac:dyDescent="0.2">
      <c r="A110" s="33">
        <v>50</v>
      </c>
      <c r="B110" s="33" t="s">
        <v>280</v>
      </c>
      <c r="C110" s="33">
        <v>45</v>
      </c>
      <c r="D110" s="34">
        <v>0</v>
      </c>
      <c r="E110" s="33">
        <f t="shared" si="25"/>
        <v>0</v>
      </c>
      <c r="G110" s="10">
        <v>100</v>
      </c>
      <c r="H110" s="10" t="s">
        <v>254</v>
      </c>
      <c r="I110" s="10">
        <v>145</v>
      </c>
      <c r="J110" s="18">
        <v>0</v>
      </c>
      <c r="K110" s="10">
        <f t="shared" si="26"/>
        <v>0</v>
      </c>
      <c r="M110" s="10">
        <v>360</v>
      </c>
      <c r="N110" s="10" t="s">
        <v>252</v>
      </c>
      <c r="O110" s="10">
        <v>240</v>
      </c>
      <c r="P110" s="18">
        <v>0</v>
      </c>
      <c r="Q110" s="10">
        <f t="shared" ref="Q110:Q113" si="27">O110*P110</f>
        <v>0</v>
      </c>
    </row>
    <row r="111" spans="1:20" ht="14.25" customHeight="1" x14ac:dyDescent="0.2">
      <c r="A111" s="33">
        <v>50</v>
      </c>
      <c r="B111" s="33" t="s">
        <v>282</v>
      </c>
      <c r="C111" s="33">
        <v>45</v>
      </c>
      <c r="D111" s="34">
        <v>0</v>
      </c>
      <c r="E111" s="33">
        <f t="shared" si="25"/>
        <v>0</v>
      </c>
      <c r="G111" s="10">
        <v>100</v>
      </c>
      <c r="H111" s="10" t="s">
        <v>257</v>
      </c>
      <c r="I111" s="10">
        <v>135</v>
      </c>
      <c r="J111" s="18">
        <v>0</v>
      </c>
      <c r="K111" s="10">
        <f t="shared" si="26"/>
        <v>0</v>
      </c>
      <c r="M111" s="10">
        <v>360</v>
      </c>
      <c r="N111" s="10" t="s">
        <v>255</v>
      </c>
      <c r="O111" s="10">
        <v>150</v>
      </c>
      <c r="P111" s="18">
        <v>0</v>
      </c>
      <c r="Q111" s="10">
        <f t="shared" si="27"/>
        <v>0</v>
      </c>
    </row>
    <row r="112" spans="1:20" ht="14.25" customHeight="1" x14ac:dyDescent="0.2">
      <c r="A112" s="33">
        <v>70</v>
      </c>
      <c r="B112" s="33" t="s">
        <v>284</v>
      </c>
      <c r="C112" s="33">
        <v>70</v>
      </c>
      <c r="D112" s="34">
        <v>0</v>
      </c>
      <c r="E112" s="33">
        <f t="shared" si="25"/>
        <v>0</v>
      </c>
      <c r="G112" s="10">
        <v>100</v>
      </c>
      <c r="H112" s="10" t="s">
        <v>260</v>
      </c>
      <c r="I112" s="10">
        <v>115</v>
      </c>
      <c r="J112" s="18">
        <v>0</v>
      </c>
      <c r="K112" s="10">
        <f t="shared" si="26"/>
        <v>0</v>
      </c>
      <c r="M112" s="10">
        <v>360</v>
      </c>
      <c r="N112" s="10" t="s">
        <v>258</v>
      </c>
      <c r="O112" s="10">
        <v>150</v>
      </c>
      <c r="P112" s="18">
        <v>0</v>
      </c>
      <c r="Q112" s="10">
        <f t="shared" si="27"/>
        <v>0</v>
      </c>
    </row>
    <row r="113" spans="1:17" ht="14.25" customHeight="1" x14ac:dyDescent="0.2">
      <c r="A113" s="33">
        <v>70</v>
      </c>
      <c r="B113" s="33" t="s">
        <v>286</v>
      </c>
      <c r="C113" s="33">
        <v>60</v>
      </c>
      <c r="D113" s="34">
        <v>0</v>
      </c>
      <c r="E113" s="33">
        <f t="shared" si="25"/>
        <v>0</v>
      </c>
      <c r="G113" s="10">
        <v>100</v>
      </c>
      <c r="H113" s="10" t="s">
        <v>263</v>
      </c>
      <c r="I113" s="10">
        <v>115</v>
      </c>
      <c r="J113" s="18">
        <v>0</v>
      </c>
      <c r="K113" s="10">
        <f t="shared" si="26"/>
        <v>0</v>
      </c>
      <c r="M113" s="10">
        <v>360</v>
      </c>
      <c r="N113" s="10" t="s">
        <v>261</v>
      </c>
      <c r="O113" s="10">
        <v>150</v>
      </c>
      <c r="P113" s="18">
        <v>0</v>
      </c>
      <c r="Q113" s="10">
        <f t="shared" si="27"/>
        <v>0</v>
      </c>
    </row>
    <row r="114" spans="1:17" ht="14.25" customHeight="1" x14ac:dyDescent="0.2">
      <c r="A114" s="33">
        <v>50</v>
      </c>
      <c r="B114" s="33" t="s">
        <v>288</v>
      </c>
      <c r="C114" s="33">
        <v>60</v>
      </c>
      <c r="D114" s="34">
        <v>0</v>
      </c>
      <c r="E114" s="33">
        <f t="shared" si="25"/>
        <v>0</v>
      </c>
      <c r="G114" s="10">
        <v>100</v>
      </c>
      <c r="H114" s="10" t="s">
        <v>266</v>
      </c>
      <c r="I114" s="10">
        <v>115</v>
      </c>
      <c r="J114" s="18">
        <v>0</v>
      </c>
      <c r="K114" s="10">
        <f t="shared" si="26"/>
        <v>0</v>
      </c>
      <c r="M114" s="10">
        <v>360</v>
      </c>
      <c r="N114" s="19" t="s">
        <v>499</v>
      </c>
      <c r="O114" s="10">
        <v>160</v>
      </c>
      <c r="P114" s="18">
        <v>0</v>
      </c>
      <c r="Q114" s="10">
        <f t="shared" ref="Q114" si="28">O114*P114</f>
        <v>0</v>
      </c>
    </row>
    <row r="115" spans="1:17" ht="14.25" customHeight="1" x14ac:dyDescent="0.2">
      <c r="A115" s="33">
        <v>50</v>
      </c>
      <c r="B115" s="36" t="s">
        <v>496</v>
      </c>
      <c r="C115" s="36">
        <v>50</v>
      </c>
      <c r="D115" s="71">
        <v>0</v>
      </c>
      <c r="E115" s="36">
        <f t="shared" si="25"/>
        <v>0</v>
      </c>
      <c r="G115" s="20">
        <v>100</v>
      </c>
      <c r="H115" s="19" t="s">
        <v>433</v>
      </c>
      <c r="I115" s="20">
        <v>130</v>
      </c>
      <c r="J115" s="18">
        <v>0</v>
      </c>
      <c r="K115" s="10">
        <f t="shared" si="26"/>
        <v>0</v>
      </c>
      <c r="M115" s="19">
        <v>300</v>
      </c>
      <c r="N115" s="19" t="s">
        <v>409</v>
      </c>
      <c r="O115" s="19">
        <v>170</v>
      </c>
      <c r="P115" s="18">
        <v>0</v>
      </c>
      <c r="Q115" s="10">
        <f t="shared" ref="Q115:Q129" si="29">O115*P115</f>
        <v>0</v>
      </c>
    </row>
    <row r="116" spans="1:17" ht="14.25" customHeight="1" x14ac:dyDescent="0.2">
      <c r="A116" s="33">
        <v>50</v>
      </c>
      <c r="B116" s="33" t="s">
        <v>290</v>
      </c>
      <c r="C116" s="33">
        <v>65</v>
      </c>
      <c r="D116" s="34">
        <v>0</v>
      </c>
      <c r="E116" s="33">
        <f t="shared" si="25"/>
        <v>0</v>
      </c>
      <c r="G116" s="10">
        <v>100</v>
      </c>
      <c r="H116" s="10" t="s">
        <v>269</v>
      </c>
      <c r="I116" s="10">
        <v>125</v>
      </c>
      <c r="J116" s="18">
        <v>0</v>
      </c>
      <c r="K116" s="10">
        <f t="shared" si="26"/>
        <v>0</v>
      </c>
      <c r="M116" s="19">
        <v>200</v>
      </c>
      <c r="N116" s="19" t="s">
        <v>410</v>
      </c>
      <c r="O116" s="19">
        <v>130</v>
      </c>
      <c r="P116" s="18">
        <v>0</v>
      </c>
      <c r="Q116" s="10">
        <f t="shared" si="29"/>
        <v>0</v>
      </c>
    </row>
    <row r="117" spans="1:17" ht="14.25" customHeight="1" x14ac:dyDescent="0.2">
      <c r="A117" s="33">
        <v>50</v>
      </c>
      <c r="B117" s="33" t="s">
        <v>292</v>
      </c>
      <c r="C117" s="33">
        <v>65</v>
      </c>
      <c r="D117" s="34">
        <v>0</v>
      </c>
      <c r="E117" s="33">
        <f t="shared" si="25"/>
        <v>0</v>
      </c>
      <c r="G117" s="10">
        <v>100</v>
      </c>
      <c r="H117" s="10" t="s">
        <v>272</v>
      </c>
      <c r="I117" s="10">
        <v>115</v>
      </c>
      <c r="J117" s="18">
        <v>0</v>
      </c>
      <c r="K117" s="10">
        <f t="shared" si="26"/>
        <v>0</v>
      </c>
      <c r="M117" s="19">
        <v>200</v>
      </c>
      <c r="N117" s="19" t="s">
        <v>411</v>
      </c>
      <c r="O117" s="19">
        <v>130</v>
      </c>
      <c r="P117" s="18">
        <v>0</v>
      </c>
      <c r="Q117" s="10">
        <f t="shared" si="29"/>
        <v>0</v>
      </c>
    </row>
    <row r="118" spans="1:17" ht="14.25" customHeight="1" x14ac:dyDescent="0.2">
      <c r="A118" s="33">
        <v>50</v>
      </c>
      <c r="B118" s="33" t="s">
        <v>294</v>
      </c>
      <c r="C118" s="33">
        <v>65</v>
      </c>
      <c r="D118" s="34">
        <v>0</v>
      </c>
      <c r="E118" s="33">
        <f t="shared" si="25"/>
        <v>0</v>
      </c>
      <c r="G118" s="10">
        <v>100</v>
      </c>
      <c r="H118" s="10" t="s">
        <v>275</v>
      </c>
      <c r="I118" s="10">
        <v>115</v>
      </c>
      <c r="J118" s="18">
        <v>0</v>
      </c>
      <c r="K118" s="10">
        <f t="shared" si="26"/>
        <v>0</v>
      </c>
      <c r="M118" s="19">
        <v>200</v>
      </c>
      <c r="N118" s="19" t="s">
        <v>412</v>
      </c>
      <c r="O118" s="19">
        <v>130</v>
      </c>
      <c r="P118" s="18">
        <v>0</v>
      </c>
      <c r="Q118" s="10">
        <f t="shared" si="29"/>
        <v>0</v>
      </c>
    </row>
    <row r="119" spans="1:17" ht="14.25" customHeight="1" x14ac:dyDescent="0.2">
      <c r="A119" s="36">
        <v>100</v>
      </c>
      <c r="B119" s="36" t="s">
        <v>497</v>
      </c>
      <c r="C119" s="36">
        <v>60</v>
      </c>
      <c r="D119" s="34">
        <v>0</v>
      </c>
      <c r="E119" s="33">
        <f t="shared" si="25"/>
        <v>0</v>
      </c>
      <c r="G119" s="10">
        <v>100</v>
      </c>
      <c r="H119" s="19" t="s">
        <v>434</v>
      </c>
      <c r="I119" s="20">
        <v>120</v>
      </c>
      <c r="J119" s="18">
        <v>0</v>
      </c>
      <c r="K119" s="10">
        <f t="shared" si="26"/>
        <v>0</v>
      </c>
      <c r="M119" s="19">
        <v>200</v>
      </c>
      <c r="N119" s="19" t="s">
        <v>413</v>
      </c>
      <c r="O119" s="19">
        <v>130</v>
      </c>
      <c r="P119" s="18">
        <v>0</v>
      </c>
      <c r="Q119" s="10">
        <f t="shared" si="29"/>
        <v>0</v>
      </c>
    </row>
    <row r="120" spans="1:17" ht="14.25" customHeight="1" x14ac:dyDescent="0.2">
      <c r="A120" s="33">
        <v>90</v>
      </c>
      <c r="B120" s="33" t="s">
        <v>296</v>
      </c>
      <c r="C120" s="33">
        <v>60</v>
      </c>
      <c r="D120" s="34">
        <v>0</v>
      </c>
      <c r="E120" s="33">
        <f t="shared" si="25"/>
        <v>0</v>
      </c>
      <c r="G120" s="10">
        <v>100</v>
      </c>
      <c r="H120" s="19" t="s">
        <v>435</v>
      </c>
      <c r="I120" s="20">
        <v>135</v>
      </c>
      <c r="J120" s="18">
        <v>0</v>
      </c>
      <c r="K120" s="10">
        <f t="shared" si="26"/>
        <v>0</v>
      </c>
      <c r="M120" s="10">
        <v>100</v>
      </c>
      <c r="N120" s="19" t="s">
        <v>396</v>
      </c>
      <c r="O120" s="10">
        <v>120</v>
      </c>
      <c r="P120" s="18">
        <v>0</v>
      </c>
      <c r="Q120" s="10">
        <f t="shared" si="29"/>
        <v>0</v>
      </c>
    </row>
    <row r="121" spans="1:17" ht="14.25" customHeight="1" x14ac:dyDescent="0.2">
      <c r="A121" s="33">
        <v>90</v>
      </c>
      <c r="B121" s="33" t="s">
        <v>298</v>
      </c>
      <c r="C121" s="33">
        <v>65</v>
      </c>
      <c r="D121" s="34">
        <v>0</v>
      </c>
      <c r="E121" s="33">
        <f t="shared" si="25"/>
        <v>0</v>
      </c>
      <c r="G121" s="10">
        <v>100</v>
      </c>
      <c r="H121" s="10" t="s">
        <v>278</v>
      </c>
      <c r="I121" s="10">
        <v>110</v>
      </c>
      <c r="J121" s="18">
        <v>0</v>
      </c>
      <c r="K121" s="10">
        <f t="shared" si="26"/>
        <v>0</v>
      </c>
      <c r="M121" s="10">
        <v>100</v>
      </c>
      <c r="N121" s="19" t="s">
        <v>414</v>
      </c>
      <c r="O121" s="10">
        <v>150</v>
      </c>
      <c r="P121" s="18">
        <v>0</v>
      </c>
      <c r="Q121" s="10">
        <f t="shared" si="29"/>
        <v>0</v>
      </c>
    </row>
    <row r="122" spans="1:17" ht="14.25" customHeight="1" x14ac:dyDescent="0.2">
      <c r="A122" s="33">
        <v>50</v>
      </c>
      <c r="B122" s="33" t="s">
        <v>300</v>
      </c>
      <c r="C122" s="33">
        <v>50</v>
      </c>
      <c r="D122" s="34">
        <v>0</v>
      </c>
      <c r="E122" s="33">
        <f t="shared" si="25"/>
        <v>0</v>
      </c>
      <c r="G122" s="10">
        <v>100</v>
      </c>
      <c r="H122" s="10" t="s">
        <v>281</v>
      </c>
      <c r="I122" s="10">
        <v>120</v>
      </c>
      <c r="J122" s="18">
        <v>0</v>
      </c>
      <c r="K122" s="10">
        <f t="shared" si="26"/>
        <v>0</v>
      </c>
      <c r="M122" s="10">
        <v>100</v>
      </c>
      <c r="N122" s="10" t="s">
        <v>264</v>
      </c>
      <c r="O122" s="10">
        <v>120</v>
      </c>
      <c r="P122" s="18">
        <v>0</v>
      </c>
      <c r="Q122" s="10">
        <f t="shared" si="29"/>
        <v>0</v>
      </c>
    </row>
    <row r="123" spans="1:17" ht="14.25" customHeight="1" x14ac:dyDescent="0.2">
      <c r="A123" s="33">
        <v>100</v>
      </c>
      <c r="B123" s="33" t="s">
        <v>302</v>
      </c>
      <c r="C123" s="33">
        <v>45</v>
      </c>
      <c r="D123" s="34">
        <v>0</v>
      </c>
      <c r="E123" s="33">
        <f t="shared" si="25"/>
        <v>0</v>
      </c>
      <c r="G123" s="10">
        <v>100</v>
      </c>
      <c r="H123" s="10" t="s">
        <v>283</v>
      </c>
      <c r="I123" s="10">
        <v>125</v>
      </c>
      <c r="J123" s="18">
        <v>0</v>
      </c>
      <c r="K123" s="10">
        <f t="shared" si="26"/>
        <v>0</v>
      </c>
      <c r="M123" s="10">
        <v>100</v>
      </c>
      <c r="N123" s="10" t="s">
        <v>267</v>
      </c>
      <c r="O123" s="10">
        <v>130</v>
      </c>
      <c r="P123" s="18">
        <v>0</v>
      </c>
      <c r="Q123" s="10">
        <f t="shared" si="29"/>
        <v>0</v>
      </c>
    </row>
    <row r="124" spans="1:17" ht="14.25" customHeight="1" x14ac:dyDescent="0.2">
      <c r="A124" s="33">
        <v>100</v>
      </c>
      <c r="B124" s="33" t="s">
        <v>304</v>
      </c>
      <c r="C124" s="33">
        <v>45</v>
      </c>
      <c r="D124" s="34">
        <v>0</v>
      </c>
      <c r="E124" s="33">
        <f t="shared" si="25"/>
        <v>0</v>
      </c>
      <c r="G124" s="10">
        <v>100</v>
      </c>
      <c r="H124" s="10" t="s">
        <v>285</v>
      </c>
      <c r="I124" s="10">
        <v>175</v>
      </c>
      <c r="J124" s="18">
        <v>0</v>
      </c>
      <c r="K124" s="10">
        <f t="shared" ref="K124:K139" si="30">I124*J124</f>
        <v>0</v>
      </c>
      <c r="M124" s="10">
        <v>100</v>
      </c>
      <c r="N124" s="10" t="s">
        <v>270</v>
      </c>
      <c r="O124" s="10">
        <v>120</v>
      </c>
      <c r="P124" s="18">
        <v>0</v>
      </c>
      <c r="Q124" s="10">
        <f t="shared" si="29"/>
        <v>0</v>
      </c>
    </row>
    <row r="125" spans="1:17" ht="14.25" customHeight="1" x14ac:dyDescent="0.2">
      <c r="A125" s="33">
        <v>100</v>
      </c>
      <c r="B125" s="33" t="s">
        <v>306</v>
      </c>
      <c r="C125" s="33">
        <v>45</v>
      </c>
      <c r="D125" s="34">
        <v>0</v>
      </c>
      <c r="E125" s="33">
        <f t="shared" si="25"/>
        <v>0</v>
      </c>
      <c r="G125" s="10">
        <v>100</v>
      </c>
      <c r="H125" s="10" t="s">
        <v>287</v>
      </c>
      <c r="I125" s="10">
        <v>125</v>
      </c>
      <c r="J125" s="18">
        <v>0</v>
      </c>
      <c r="K125" s="10">
        <f t="shared" si="30"/>
        <v>0</v>
      </c>
      <c r="M125" s="62">
        <v>550</v>
      </c>
      <c r="N125" s="26" t="s">
        <v>273</v>
      </c>
      <c r="O125" s="26">
        <v>185</v>
      </c>
      <c r="P125" s="25">
        <v>0</v>
      </c>
      <c r="Q125" s="26">
        <f t="shared" si="29"/>
        <v>0</v>
      </c>
    </row>
    <row r="126" spans="1:17" ht="14.25" customHeight="1" x14ac:dyDescent="0.2">
      <c r="A126" s="33">
        <v>100</v>
      </c>
      <c r="B126" s="39" t="s">
        <v>447</v>
      </c>
      <c r="C126" s="33">
        <v>45</v>
      </c>
      <c r="D126" s="34">
        <v>0</v>
      </c>
      <c r="E126" s="33">
        <f t="shared" si="25"/>
        <v>0</v>
      </c>
      <c r="G126" s="10">
        <v>100</v>
      </c>
      <c r="H126" s="10" t="s">
        <v>289</v>
      </c>
      <c r="I126" s="10">
        <v>145</v>
      </c>
      <c r="J126" s="18">
        <v>0</v>
      </c>
      <c r="K126" s="10">
        <f t="shared" si="30"/>
        <v>0</v>
      </c>
      <c r="M126" s="42">
        <v>100</v>
      </c>
      <c r="N126" s="42" t="s">
        <v>444</v>
      </c>
      <c r="O126" s="42">
        <v>100</v>
      </c>
      <c r="P126" s="43">
        <v>0</v>
      </c>
      <c r="Q126" s="44">
        <f t="shared" si="29"/>
        <v>0</v>
      </c>
    </row>
    <row r="127" spans="1:17" ht="14.25" customHeight="1" x14ac:dyDescent="0.2">
      <c r="A127" s="33">
        <v>100</v>
      </c>
      <c r="B127" s="33" t="s">
        <v>308</v>
      </c>
      <c r="C127" s="33">
        <v>45</v>
      </c>
      <c r="D127" s="34">
        <v>0</v>
      </c>
      <c r="E127" s="33">
        <f t="shared" si="25"/>
        <v>0</v>
      </c>
      <c r="G127" s="10">
        <v>100</v>
      </c>
      <c r="H127" s="10" t="s">
        <v>291</v>
      </c>
      <c r="I127" s="10">
        <v>120</v>
      </c>
      <c r="J127" s="18">
        <v>0</v>
      </c>
      <c r="K127" s="10">
        <f t="shared" si="30"/>
        <v>0</v>
      </c>
      <c r="M127" s="42">
        <v>100</v>
      </c>
      <c r="N127" s="42" t="s">
        <v>415</v>
      </c>
      <c r="O127" s="42">
        <v>80</v>
      </c>
      <c r="P127" s="43">
        <v>0</v>
      </c>
      <c r="Q127" s="44">
        <f t="shared" si="29"/>
        <v>0</v>
      </c>
    </row>
    <row r="128" spans="1:17" ht="14.25" customHeight="1" x14ac:dyDescent="0.2">
      <c r="A128" s="33">
        <v>100</v>
      </c>
      <c r="B128" s="33" t="s">
        <v>310</v>
      </c>
      <c r="C128" s="33">
        <v>45</v>
      </c>
      <c r="D128" s="34">
        <v>0</v>
      </c>
      <c r="E128" s="33">
        <f t="shared" si="25"/>
        <v>0</v>
      </c>
      <c r="G128" s="10">
        <v>100</v>
      </c>
      <c r="H128" s="10" t="s">
        <v>293</v>
      </c>
      <c r="I128" s="10">
        <v>145</v>
      </c>
      <c r="J128" s="18">
        <v>0</v>
      </c>
      <c r="K128" s="10">
        <f t="shared" si="30"/>
        <v>0</v>
      </c>
      <c r="M128" s="44">
        <v>200</v>
      </c>
      <c r="N128" s="44" t="s">
        <v>276</v>
      </c>
      <c r="O128" s="44">
        <v>200</v>
      </c>
      <c r="P128" s="43">
        <v>0</v>
      </c>
      <c r="Q128" s="44">
        <f t="shared" si="29"/>
        <v>0</v>
      </c>
    </row>
    <row r="129" spans="1:18" ht="14.25" customHeight="1" x14ac:dyDescent="0.2">
      <c r="A129" s="33">
        <v>100</v>
      </c>
      <c r="B129" s="33" t="s">
        <v>312</v>
      </c>
      <c r="C129" s="33">
        <v>45</v>
      </c>
      <c r="D129" s="34">
        <v>0</v>
      </c>
      <c r="E129" s="33">
        <f t="shared" si="25"/>
        <v>0</v>
      </c>
      <c r="G129" s="10">
        <v>50</v>
      </c>
      <c r="H129" s="10" t="s">
        <v>295</v>
      </c>
      <c r="I129" s="10">
        <v>150</v>
      </c>
      <c r="J129" s="18">
        <v>0</v>
      </c>
      <c r="K129" s="10">
        <f t="shared" si="30"/>
        <v>0</v>
      </c>
      <c r="M129" s="53">
        <v>250</v>
      </c>
      <c r="N129" s="53" t="s">
        <v>279</v>
      </c>
      <c r="O129" s="53">
        <v>200</v>
      </c>
      <c r="P129" s="54">
        <v>0</v>
      </c>
      <c r="Q129" s="53">
        <f t="shared" si="29"/>
        <v>0</v>
      </c>
    </row>
    <row r="130" spans="1:18" ht="14.25" customHeight="1" x14ac:dyDescent="0.2">
      <c r="A130" s="33">
        <v>100</v>
      </c>
      <c r="B130" s="33" t="s">
        <v>314</v>
      </c>
      <c r="C130" s="33">
        <v>45</v>
      </c>
      <c r="D130" s="34">
        <v>0</v>
      </c>
      <c r="E130" s="33">
        <f t="shared" si="25"/>
        <v>0</v>
      </c>
      <c r="G130" s="26">
        <v>50</v>
      </c>
      <c r="H130" s="26" t="s">
        <v>297</v>
      </c>
      <c r="I130" s="26">
        <v>160</v>
      </c>
      <c r="J130" s="25">
        <v>0</v>
      </c>
      <c r="K130" s="26">
        <f t="shared" si="30"/>
        <v>0</v>
      </c>
      <c r="P130" s="15" t="s">
        <v>80</v>
      </c>
      <c r="Q130" s="17">
        <f>SUM(Q53:Q129)</f>
        <v>0</v>
      </c>
    </row>
    <row r="131" spans="1:18" ht="14.25" customHeight="1" x14ac:dyDescent="0.2">
      <c r="A131" s="33">
        <v>100</v>
      </c>
      <c r="B131" s="39" t="s">
        <v>397</v>
      </c>
      <c r="C131" s="33">
        <v>60</v>
      </c>
      <c r="D131" s="34">
        <v>0</v>
      </c>
      <c r="E131" s="33">
        <f t="shared" si="25"/>
        <v>0</v>
      </c>
      <c r="G131" s="44">
        <v>50</v>
      </c>
      <c r="H131" s="44" t="s">
        <v>299</v>
      </c>
      <c r="I131" s="44">
        <v>270</v>
      </c>
      <c r="J131" s="43">
        <v>0</v>
      </c>
      <c r="K131" s="44">
        <f t="shared" si="30"/>
        <v>0</v>
      </c>
      <c r="L131" s="60"/>
    </row>
    <row r="132" spans="1:18" ht="14.25" customHeight="1" x14ac:dyDescent="0.2">
      <c r="A132" s="33">
        <v>100</v>
      </c>
      <c r="B132" s="33" t="s">
        <v>316</v>
      </c>
      <c r="C132" s="33">
        <v>45</v>
      </c>
      <c r="D132" s="34">
        <v>0</v>
      </c>
      <c r="E132" s="33">
        <f t="shared" si="25"/>
        <v>0</v>
      </c>
      <c r="G132" s="42">
        <v>25</v>
      </c>
      <c r="H132" s="42" t="s">
        <v>427</v>
      </c>
      <c r="I132" s="42">
        <v>150</v>
      </c>
      <c r="J132" s="43">
        <v>0</v>
      </c>
      <c r="K132" s="44">
        <f t="shared" si="30"/>
        <v>0</v>
      </c>
    </row>
    <row r="133" spans="1:18" ht="14.25" customHeight="1" x14ac:dyDescent="0.2">
      <c r="A133" s="33">
        <v>50</v>
      </c>
      <c r="B133" s="36" t="s">
        <v>426</v>
      </c>
      <c r="C133" s="36">
        <v>35</v>
      </c>
      <c r="D133" s="34">
        <v>0</v>
      </c>
      <c r="E133" s="33">
        <f t="shared" ref="E133:E164" si="31">C133*D133</f>
        <v>0</v>
      </c>
      <c r="G133" s="42">
        <v>50</v>
      </c>
      <c r="H133" s="42" t="s">
        <v>431</v>
      </c>
      <c r="I133" s="42">
        <v>130</v>
      </c>
      <c r="J133" s="43">
        <v>0</v>
      </c>
      <c r="K133" s="44">
        <f t="shared" si="30"/>
        <v>0</v>
      </c>
    </row>
    <row r="134" spans="1:18" ht="14.25" customHeight="1" x14ac:dyDescent="0.2">
      <c r="A134" s="33">
        <v>50</v>
      </c>
      <c r="B134" s="33" t="s">
        <v>318</v>
      </c>
      <c r="C134" s="33">
        <v>50</v>
      </c>
      <c r="D134" s="34">
        <v>0</v>
      </c>
      <c r="E134" s="33">
        <f t="shared" si="31"/>
        <v>0</v>
      </c>
      <c r="G134" s="42">
        <v>100</v>
      </c>
      <c r="H134" s="42" t="s">
        <v>428</v>
      </c>
      <c r="I134" s="42">
        <v>90</v>
      </c>
      <c r="J134" s="43">
        <v>0</v>
      </c>
      <c r="K134" s="44">
        <f t="shared" si="30"/>
        <v>0</v>
      </c>
    </row>
    <row r="135" spans="1:18" ht="14.25" customHeight="1" x14ac:dyDescent="0.2">
      <c r="A135" s="33">
        <v>50</v>
      </c>
      <c r="B135" s="33" t="s">
        <v>320</v>
      </c>
      <c r="C135" s="33">
        <v>40</v>
      </c>
      <c r="D135" s="34">
        <v>0</v>
      </c>
      <c r="E135" s="33">
        <f t="shared" si="31"/>
        <v>0</v>
      </c>
      <c r="G135" s="42">
        <v>50</v>
      </c>
      <c r="H135" s="42" t="s">
        <v>429</v>
      </c>
      <c r="I135" s="42">
        <v>210</v>
      </c>
      <c r="J135" s="43">
        <v>0</v>
      </c>
      <c r="K135" s="44">
        <f t="shared" si="30"/>
        <v>0</v>
      </c>
      <c r="R135" s="45"/>
    </row>
    <row r="136" spans="1:18" ht="14.25" customHeight="1" x14ac:dyDescent="0.2">
      <c r="A136" s="33">
        <v>50</v>
      </c>
      <c r="B136" s="33" t="s">
        <v>321</v>
      </c>
      <c r="C136" s="33">
        <v>40</v>
      </c>
      <c r="D136" s="34">
        <v>0</v>
      </c>
      <c r="E136" s="33">
        <f t="shared" si="31"/>
        <v>0</v>
      </c>
      <c r="G136" s="44">
        <v>100</v>
      </c>
      <c r="H136" s="44" t="s">
        <v>301</v>
      </c>
      <c r="I136" s="44">
        <v>160</v>
      </c>
      <c r="J136" s="43">
        <v>0</v>
      </c>
      <c r="K136" s="44">
        <f t="shared" si="30"/>
        <v>0</v>
      </c>
    </row>
    <row r="137" spans="1:18" ht="14.25" customHeight="1" x14ac:dyDescent="0.2">
      <c r="A137" s="33">
        <v>30</v>
      </c>
      <c r="B137" s="33" t="s">
        <v>323</v>
      </c>
      <c r="C137" s="33">
        <v>35</v>
      </c>
      <c r="D137" s="34">
        <v>0</v>
      </c>
      <c r="E137" s="33">
        <f t="shared" si="31"/>
        <v>0</v>
      </c>
      <c r="G137" s="44">
        <v>50</v>
      </c>
      <c r="H137" s="44" t="s">
        <v>303</v>
      </c>
      <c r="I137" s="44">
        <v>200</v>
      </c>
      <c r="J137" s="43">
        <v>0</v>
      </c>
      <c r="K137" s="44">
        <f t="shared" si="30"/>
        <v>0</v>
      </c>
    </row>
    <row r="138" spans="1:18" ht="14.25" customHeight="1" x14ac:dyDescent="0.2">
      <c r="A138" s="33">
        <v>50</v>
      </c>
      <c r="B138" s="39" t="s">
        <v>489</v>
      </c>
      <c r="C138" s="33">
        <v>40</v>
      </c>
      <c r="D138" s="34">
        <v>0</v>
      </c>
      <c r="E138" s="33">
        <f t="shared" si="31"/>
        <v>0</v>
      </c>
      <c r="G138" s="42">
        <v>50</v>
      </c>
      <c r="H138" s="42" t="s">
        <v>430</v>
      </c>
      <c r="I138" s="42">
        <v>120</v>
      </c>
      <c r="J138" s="43">
        <v>0</v>
      </c>
      <c r="K138" s="44">
        <f t="shared" si="30"/>
        <v>0</v>
      </c>
    </row>
    <row r="139" spans="1:18" ht="14.25" customHeight="1" x14ac:dyDescent="0.2">
      <c r="A139" s="33">
        <v>80</v>
      </c>
      <c r="B139" s="33" t="s">
        <v>325</v>
      </c>
      <c r="C139" s="33">
        <v>45</v>
      </c>
      <c r="D139" s="34">
        <v>0</v>
      </c>
      <c r="E139" s="33">
        <f t="shared" si="31"/>
        <v>0</v>
      </c>
      <c r="G139" s="44">
        <v>50</v>
      </c>
      <c r="H139" s="44" t="s">
        <v>305</v>
      </c>
      <c r="I139" s="44">
        <v>65</v>
      </c>
      <c r="J139" s="43">
        <v>0</v>
      </c>
      <c r="K139" s="44">
        <f t="shared" si="30"/>
        <v>0</v>
      </c>
    </row>
    <row r="140" spans="1:18" ht="14.25" customHeight="1" x14ac:dyDescent="0.2">
      <c r="A140" s="33">
        <v>100</v>
      </c>
      <c r="B140" s="33" t="s">
        <v>328</v>
      </c>
      <c r="C140" s="33">
        <v>125</v>
      </c>
      <c r="D140" s="34">
        <v>0</v>
      </c>
      <c r="E140" s="33">
        <f t="shared" si="31"/>
        <v>0</v>
      </c>
      <c r="G140" s="44">
        <v>80</v>
      </c>
      <c r="H140" s="44" t="s">
        <v>307</v>
      </c>
      <c r="I140" s="44">
        <v>150</v>
      </c>
      <c r="J140" s="43">
        <v>0</v>
      </c>
      <c r="K140" s="44">
        <f t="shared" ref="K140:K150" si="32">I140*J140</f>
        <v>0</v>
      </c>
    </row>
    <row r="141" spans="1:18" ht="14.25" customHeight="1" x14ac:dyDescent="0.2">
      <c r="A141" s="33">
        <v>35</v>
      </c>
      <c r="B141" s="33" t="s">
        <v>329</v>
      </c>
      <c r="C141" s="33">
        <v>30</v>
      </c>
      <c r="D141" s="34">
        <v>0</v>
      </c>
      <c r="E141" s="33">
        <f t="shared" si="31"/>
        <v>0</v>
      </c>
      <c r="G141" s="44">
        <v>100</v>
      </c>
      <c r="H141" s="44" t="s">
        <v>309</v>
      </c>
      <c r="I141" s="44">
        <v>160</v>
      </c>
      <c r="J141" s="43">
        <v>0</v>
      </c>
      <c r="K141" s="44">
        <f t="shared" si="32"/>
        <v>0</v>
      </c>
    </row>
    <row r="142" spans="1:18" ht="14.25" customHeight="1" x14ac:dyDescent="0.2">
      <c r="A142" s="33">
        <v>50</v>
      </c>
      <c r="B142" s="33" t="s">
        <v>331</v>
      </c>
      <c r="C142" s="33">
        <v>45</v>
      </c>
      <c r="D142" s="34">
        <v>0</v>
      </c>
      <c r="E142" s="33">
        <f t="shared" si="31"/>
        <v>0</v>
      </c>
      <c r="G142" s="44">
        <v>50</v>
      </c>
      <c r="H142" s="44" t="s">
        <v>311</v>
      </c>
      <c r="I142" s="44">
        <v>40</v>
      </c>
      <c r="J142" s="43">
        <v>0</v>
      </c>
      <c r="K142" s="44">
        <f t="shared" si="32"/>
        <v>0</v>
      </c>
    </row>
    <row r="143" spans="1:18" ht="14.25" customHeight="1" x14ac:dyDescent="0.2">
      <c r="A143" s="33">
        <v>50</v>
      </c>
      <c r="B143" s="33" t="s">
        <v>332</v>
      </c>
      <c r="C143" s="33">
        <v>35</v>
      </c>
      <c r="D143" s="34">
        <v>0</v>
      </c>
      <c r="E143" s="33">
        <f t="shared" si="31"/>
        <v>0</v>
      </c>
      <c r="G143" s="53">
        <v>50</v>
      </c>
      <c r="H143" s="53" t="s">
        <v>313</v>
      </c>
      <c r="I143" s="53">
        <v>110</v>
      </c>
      <c r="J143" s="54">
        <v>0</v>
      </c>
      <c r="K143" s="53">
        <f t="shared" si="32"/>
        <v>0</v>
      </c>
    </row>
    <row r="144" spans="1:18" ht="14.25" customHeight="1" x14ac:dyDescent="0.2">
      <c r="A144" s="33">
        <v>80</v>
      </c>
      <c r="B144" s="33" t="s">
        <v>334</v>
      </c>
      <c r="C144" s="33">
        <v>90</v>
      </c>
      <c r="D144" s="34">
        <v>0</v>
      </c>
      <c r="E144" s="33">
        <f t="shared" si="31"/>
        <v>0</v>
      </c>
      <c r="G144" s="10">
        <v>50</v>
      </c>
      <c r="H144" s="10" t="s">
        <v>315</v>
      </c>
      <c r="I144" s="10">
        <v>90</v>
      </c>
      <c r="J144" s="18">
        <v>0</v>
      </c>
      <c r="K144" s="10">
        <f t="shared" si="32"/>
        <v>0</v>
      </c>
    </row>
    <row r="145" spans="1:11" ht="14.25" customHeight="1" x14ac:dyDescent="0.2">
      <c r="A145" s="68">
        <v>100</v>
      </c>
      <c r="B145" s="68" t="s">
        <v>336</v>
      </c>
      <c r="C145" s="68">
        <v>100</v>
      </c>
      <c r="D145" s="69">
        <v>0</v>
      </c>
      <c r="E145" s="68">
        <f t="shared" si="31"/>
        <v>0</v>
      </c>
      <c r="G145" s="10">
        <v>100</v>
      </c>
      <c r="H145" s="10" t="s">
        <v>317</v>
      </c>
      <c r="I145" s="10">
        <v>200</v>
      </c>
      <c r="J145" s="18">
        <v>0</v>
      </c>
      <c r="K145" s="10">
        <f t="shared" si="32"/>
        <v>0</v>
      </c>
    </row>
    <row r="146" spans="1:11" ht="14.25" customHeight="1" x14ac:dyDescent="0.2">
      <c r="A146" s="33">
        <v>50</v>
      </c>
      <c r="B146" s="33" t="s">
        <v>338</v>
      </c>
      <c r="C146" s="33">
        <v>40</v>
      </c>
      <c r="D146" s="34">
        <v>0</v>
      </c>
      <c r="E146" s="33">
        <f t="shared" si="31"/>
        <v>0</v>
      </c>
      <c r="G146" s="10">
        <v>50</v>
      </c>
      <c r="H146" s="10" t="s">
        <v>319</v>
      </c>
      <c r="I146" s="10">
        <v>250</v>
      </c>
      <c r="J146" s="18">
        <v>0</v>
      </c>
      <c r="K146" s="10">
        <f t="shared" si="32"/>
        <v>0</v>
      </c>
    </row>
    <row r="147" spans="1:11" ht="14.25" customHeight="1" x14ac:dyDescent="0.2">
      <c r="A147" s="33">
        <v>50</v>
      </c>
      <c r="B147" s="33" t="s">
        <v>340</v>
      </c>
      <c r="C147" s="33">
        <v>40</v>
      </c>
      <c r="D147" s="34">
        <v>0</v>
      </c>
      <c r="E147" s="33">
        <f t="shared" si="31"/>
        <v>0</v>
      </c>
      <c r="G147" s="10">
        <v>50</v>
      </c>
      <c r="H147" s="10" t="s">
        <v>322</v>
      </c>
      <c r="I147" s="10">
        <v>140</v>
      </c>
      <c r="J147" s="18">
        <v>0</v>
      </c>
      <c r="K147" s="10">
        <f t="shared" si="32"/>
        <v>0</v>
      </c>
    </row>
    <row r="148" spans="1:11" ht="14.25" customHeight="1" x14ac:dyDescent="0.2">
      <c r="A148" s="33">
        <v>50</v>
      </c>
      <c r="B148" s="33" t="s">
        <v>342</v>
      </c>
      <c r="C148" s="33">
        <v>45</v>
      </c>
      <c r="D148" s="34">
        <v>0</v>
      </c>
      <c r="E148" s="33">
        <f t="shared" si="31"/>
        <v>0</v>
      </c>
      <c r="G148" s="10">
        <v>50</v>
      </c>
      <c r="H148" s="10" t="s">
        <v>324</v>
      </c>
      <c r="I148" s="10">
        <v>120</v>
      </c>
      <c r="J148" s="18">
        <v>0</v>
      </c>
      <c r="K148" s="10">
        <f t="shared" si="32"/>
        <v>0</v>
      </c>
    </row>
    <row r="149" spans="1:11" ht="14.25" customHeight="1" x14ac:dyDescent="0.2">
      <c r="A149" s="33">
        <v>20</v>
      </c>
      <c r="B149" s="33" t="s">
        <v>345</v>
      </c>
      <c r="C149" s="33">
        <v>120</v>
      </c>
      <c r="D149" s="34">
        <v>0</v>
      </c>
      <c r="E149" s="33">
        <f t="shared" si="31"/>
        <v>0</v>
      </c>
      <c r="G149" s="10">
        <v>50</v>
      </c>
      <c r="H149" s="10" t="s">
        <v>326</v>
      </c>
      <c r="I149" s="10">
        <v>80</v>
      </c>
      <c r="J149" s="18">
        <v>0</v>
      </c>
      <c r="K149" s="10">
        <f t="shared" si="32"/>
        <v>0</v>
      </c>
    </row>
    <row r="150" spans="1:11" ht="14.25" customHeight="1" x14ac:dyDescent="0.2">
      <c r="A150" s="33">
        <v>1</v>
      </c>
      <c r="B150" s="33" t="s">
        <v>347</v>
      </c>
      <c r="C150" s="33">
        <v>250</v>
      </c>
      <c r="D150" s="34">
        <v>0</v>
      </c>
      <c r="E150" s="33">
        <f t="shared" si="31"/>
        <v>0</v>
      </c>
      <c r="G150" s="10">
        <v>50</v>
      </c>
      <c r="H150" s="10" t="s">
        <v>327</v>
      </c>
      <c r="I150" s="10">
        <v>50</v>
      </c>
      <c r="J150" s="18">
        <v>0</v>
      </c>
      <c r="K150" s="10">
        <f t="shared" si="32"/>
        <v>0</v>
      </c>
    </row>
    <row r="151" spans="1:11" ht="14.25" customHeight="1" x14ac:dyDescent="0.2">
      <c r="A151" s="33">
        <v>50</v>
      </c>
      <c r="B151" s="33" t="s">
        <v>349</v>
      </c>
      <c r="C151" s="33">
        <v>80</v>
      </c>
      <c r="D151" s="34">
        <v>0</v>
      </c>
      <c r="E151" s="33">
        <f t="shared" si="31"/>
        <v>0</v>
      </c>
      <c r="G151" s="10">
        <v>100</v>
      </c>
      <c r="H151" s="10" t="s">
        <v>330</v>
      </c>
      <c r="I151" s="10">
        <v>70</v>
      </c>
      <c r="J151" s="18">
        <v>0</v>
      </c>
      <c r="K151" s="10">
        <f t="shared" ref="K151:K157" si="33">I151*J151</f>
        <v>0</v>
      </c>
    </row>
    <row r="152" spans="1:11" ht="14.25" customHeight="1" x14ac:dyDescent="0.2">
      <c r="A152" s="68">
        <v>120</v>
      </c>
      <c r="B152" s="68" t="s">
        <v>351</v>
      </c>
      <c r="C152" s="68">
        <v>100</v>
      </c>
      <c r="D152" s="69">
        <v>0</v>
      </c>
      <c r="E152" s="68">
        <f t="shared" si="31"/>
        <v>0</v>
      </c>
      <c r="G152" s="10">
        <v>80</v>
      </c>
      <c r="H152" s="10" t="s">
        <v>333</v>
      </c>
      <c r="I152" s="10">
        <v>130</v>
      </c>
      <c r="J152" s="18">
        <v>0</v>
      </c>
      <c r="K152" s="10">
        <f t="shared" si="33"/>
        <v>0</v>
      </c>
    </row>
    <row r="153" spans="1:11" ht="14.25" customHeight="1" x14ac:dyDescent="0.2">
      <c r="A153" s="68">
        <v>120</v>
      </c>
      <c r="B153" s="68" t="s">
        <v>353</v>
      </c>
      <c r="C153" s="68">
        <v>100</v>
      </c>
      <c r="D153" s="69">
        <v>0</v>
      </c>
      <c r="E153" s="68">
        <f t="shared" si="31"/>
        <v>0</v>
      </c>
      <c r="G153" s="10">
        <v>80</v>
      </c>
      <c r="H153" s="10" t="s">
        <v>335</v>
      </c>
      <c r="I153" s="10">
        <v>130</v>
      </c>
      <c r="J153" s="18">
        <v>0</v>
      </c>
      <c r="K153" s="10">
        <f t="shared" si="33"/>
        <v>0</v>
      </c>
    </row>
    <row r="154" spans="1:11" ht="14.25" customHeight="1" x14ac:dyDescent="0.2">
      <c r="A154" s="50">
        <v>120</v>
      </c>
      <c r="B154" s="50" t="s">
        <v>355</v>
      </c>
      <c r="C154" s="50">
        <v>0</v>
      </c>
      <c r="D154" s="49">
        <v>0</v>
      </c>
      <c r="E154" s="50">
        <f t="shared" si="31"/>
        <v>0</v>
      </c>
      <c r="G154" s="10">
        <v>80</v>
      </c>
      <c r="H154" s="10" t="s">
        <v>337</v>
      </c>
      <c r="I154" s="10">
        <v>130</v>
      </c>
      <c r="J154" s="18">
        <v>0</v>
      </c>
      <c r="K154" s="10">
        <f t="shared" si="33"/>
        <v>0</v>
      </c>
    </row>
    <row r="155" spans="1:11" ht="14.25" customHeight="1" x14ac:dyDescent="0.2">
      <c r="A155" s="68">
        <v>120</v>
      </c>
      <c r="B155" s="68" t="s">
        <v>357</v>
      </c>
      <c r="C155" s="68">
        <v>100</v>
      </c>
      <c r="D155" s="69">
        <v>0</v>
      </c>
      <c r="E155" s="68">
        <f t="shared" si="31"/>
        <v>0</v>
      </c>
      <c r="G155" s="10">
        <v>80</v>
      </c>
      <c r="H155" s="10" t="s">
        <v>339</v>
      </c>
      <c r="I155" s="10">
        <v>110</v>
      </c>
      <c r="J155" s="18">
        <v>0</v>
      </c>
      <c r="K155" s="10">
        <f t="shared" si="33"/>
        <v>0</v>
      </c>
    </row>
    <row r="156" spans="1:11" ht="14.25" customHeight="1" x14ac:dyDescent="0.2">
      <c r="A156" s="50">
        <v>120</v>
      </c>
      <c r="B156" s="50" t="s">
        <v>359</v>
      </c>
      <c r="C156" s="50">
        <v>0</v>
      </c>
      <c r="D156" s="49">
        <v>0</v>
      </c>
      <c r="E156" s="50">
        <f t="shared" si="31"/>
        <v>0</v>
      </c>
      <c r="G156" s="10">
        <v>80</v>
      </c>
      <c r="H156" s="10" t="s">
        <v>341</v>
      </c>
      <c r="I156" s="10">
        <v>130</v>
      </c>
      <c r="J156" s="18">
        <v>0</v>
      </c>
      <c r="K156" s="10">
        <f t="shared" si="33"/>
        <v>0</v>
      </c>
    </row>
    <row r="157" spans="1:11" ht="14.25" customHeight="1" x14ac:dyDescent="0.2">
      <c r="A157" s="68">
        <v>120</v>
      </c>
      <c r="B157" s="68" t="s">
        <v>361</v>
      </c>
      <c r="C157" s="68">
        <v>100</v>
      </c>
      <c r="D157" s="69">
        <v>0</v>
      </c>
      <c r="E157" s="68">
        <f t="shared" si="31"/>
        <v>0</v>
      </c>
      <c r="G157" s="10">
        <v>80</v>
      </c>
      <c r="H157" s="10" t="s">
        <v>343</v>
      </c>
      <c r="I157" s="10">
        <v>130</v>
      </c>
      <c r="J157" s="18">
        <v>0</v>
      </c>
      <c r="K157" s="10">
        <f t="shared" si="33"/>
        <v>0</v>
      </c>
    </row>
    <row r="158" spans="1:11" ht="14.25" customHeight="1" x14ac:dyDescent="0.2">
      <c r="A158" s="68">
        <v>120</v>
      </c>
      <c r="B158" s="68" t="s">
        <v>362</v>
      </c>
      <c r="C158" s="68">
        <v>100</v>
      </c>
      <c r="D158" s="69">
        <v>0</v>
      </c>
      <c r="E158" s="68">
        <f t="shared" si="31"/>
        <v>0</v>
      </c>
      <c r="G158" s="10">
        <v>80</v>
      </c>
      <c r="H158" s="10" t="s">
        <v>344</v>
      </c>
      <c r="I158" s="10">
        <v>130</v>
      </c>
      <c r="J158" s="18">
        <v>0</v>
      </c>
      <c r="K158" s="10">
        <f t="shared" ref="K158:K163" si="34">I158*J158</f>
        <v>0</v>
      </c>
    </row>
    <row r="159" spans="1:11" ht="14.25" customHeight="1" x14ac:dyDescent="0.2">
      <c r="A159" s="50">
        <v>120</v>
      </c>
      <c r="B159" s="50" t="s">
        <v>364</v>
      </c>
      <c r="C159" s="50">
        <v>0</v>
      </c>
      <c r="D159" s="49">
        <v>0</v>
      </c>
      <c r="E159" s="50">
        <f t="shared" si="31"/>
        <v>0</v>
      </c>
      <c r="G159" s="10">
        <v>80</v>
      </c>
      <c r="H159" s="10" t="s">
        <v>346</v>
      </c>
      <c r="I159" s="10">
        <v>130</v>
      </c>
      <c r="J159" s="18">
        <v>0</v>
      </c>
      <c r="K159" s="10">
        <f t="shared" si="34"/>
        <v>0</v>
      </c>
    </row>
    <row r="160" spans="1:11" ht="14.25" customHeight="1" x14ac:dyDescent="0.2">
      <c r="A160" s="10">
        <v>100</v>
      </c>
      <c r="B160" s="10" t="s">
        <v>367</v>
      </c>
      <c r="C160" s="10">
        <v>60</v>
      </c>
      <c r="D160" s="18">
        <v>0</v>
      </c>
      <c r="E160" s="10">
        <f t="shared" si="31"/>
        <v>0</v>
      </c>
      <c r="G160" s="10">
        <v>80</v>
      </c>
      <c r="H160" s="10" t="s">
        <v>348</v>
      </c>
      <c r="I160" s="10">
        <v>130</v>
      </c>
      <c r="J160" s="18">
        <v>0</v>
      </c>
      <c r="K160" s="10">
        <f t="shared" si="34"/>
        <v>0</v>
      </c>
    </row>
    <row r="161" spans="1:11" ht="14.25" customHeight="1" x14ac:dyDescent="0.2">
      <c r="A161" s="10">
        <v>100</v>
      </c>
      <c r="B161" s="10" t="s">
        <v>369</v>
      </c>
      <c r="C161" s="10">
        <v>45</v>
      </c>
      <c r="D161" s="18">
        <v>0</v>
      </c>
      <c r="E161" s="10">
        <f t="shared" si="31"/>
        <v>0</v>
      </c>
      <c r="G161" s="10">
        <v>80</v>
      </c>
      <c r="H161" s="10" t="s">
        <v>350</v>
      </c>
      <c r="I161" s="10">
        <v>130</v>
      </c>
      <c r="J161" s="18">
        <v>0</v>
      </c>
      <c r="K161" s="10">
        <f t="shared" si="34"/>
        <v>0</v>
      </c>
    </row>
    <row r="162" spans="1:11" ht="14.25" customHeight="1" x14ac:dyDescent="0.2">
      <c r="A162" s="10">
        <v>50</v>
      </c>
      <c r="B162" s="10" t="s">
        <v>371</v>
      </c>
      <c r="C162" s="10">
        <v>90</v>
      </c>
      <c r="D162" s="18">
        <v>0</v>
      </c>
      <c r="E162" s="10">
        <f t="shared" si="31"/>
        <v>0</v>
      </c>
      <c r="G162" s="26">
        <v>80</v>
      </c>
      <c r="H162" s="26" t="s">
        <v>352</v>
      </c>
      <c r="I162" s="26">
        <v>130</v>
      </c>
      <c r="J162" s="25">
        <v>0</v>
      </c>
      <c r="K162" s="26">
        <f t="shared" si="34"/>
        <v>0</v>
      </c>
    </row>
    <row r="163" spans="1:11" ht="14.25" customHeight="1" x14ac:dyDescent="0.2">
      <c r="A163" s="33">
        <v>25</v>
      </c>
      <c r="B163" s="33" t="s">
        <v>373</v>
      </c>
      <c r="C163" s="33">
        <v>220</v>
      </c>
      <c r="D163" s="34">
        <v>0</v>
      </c>
      <c r="E163" s="33">
        <f t="shared" si="31"/>
        <v>0</v>
      </c>
      <c r="G163" s="44">
        <v>80</v>
      </c>
      <c r="H163" s="44" t="s">
        <v>354</v>
      </c>
      <c r="I163" s="44">
        <v>130</v>
      </c>
      <c r="J163" s="43">
        <v>0</v>
      </c>
      <c r="K163" s="44">
        <f t="shared" si="34"/>
        <v>0</v>
      </c>
    </row>
    <row r="164" spans="1:11" ht="14.25" customHeight="1" x14ac:dyDescent="0.2">
      <c r="A164" s="33">
        <v>50</v>
      </c>
      <c r="B164" s="33" t="s">
        <v>374</v>
      </c>
      <c r="C164" s="33">
        <v>45</v>
      </c>
      <c r="D164" s="34">
        <v>0</v>
      </c>
      <c r="E164" s="33">
        <f t="shared" si="31"/>
        <v>0</v>
      </c>
      <c r="G164" s="66">
        <v>80</v>
      </c>
      <c r="H164" s="70" t="s">
        <v>487</v>
      </c>
      <c r="I164" s="42">
        <v>85</v>
      </c>
      <c r="J164" s="43">
        <v>0</v>
      </c>
      <c r="K164" s="44">
        <f t="shared" ref="K164:K175" si="35">I164*J164</f>
        <v>0</v>
      </c>
    </row>
    <row r="165" spans="1:11" ht="14.25" customHeight="1" x14ac:dyDescent="0.2">
      <c r="A165" s="33">
        <v>100</v>
      </c>
      <c r="B165" s="33" t="s">
        <v>376</v>
      </c>
      <c r="C165" s="33">
        <v>150</v>
      </c>
      <c r="D165" s="34">
        <v>0</v>
      </c>
      <c r="E165" s="33">
        <f t="shared" ref="E165:E196" si="36">C165*D165</f>
        <v>0</v>
      </c>
      <c r="G165" s="42">
        <v>100</v>
      </c>
      <c r="H165" s="66" t="s">
        <v>453</v>
      </c>
      <c r="I165" s="42">
        <v>90</v>
      </c>
      <c r="J165" s="43">
        <v>0</v>
      </c>
      <c r="K165" s="44">
        <f t="shared" si="35"/>
        <v>0</v>
      </c>
    </row>
    <row r="166" spans="1:11" ht="14.25" customHeight="1" x14ac:dyDescent="0.2">
      <c r="A166" s="33">
        <v>50</v>
      </c>
      <c r="B166" s="33" t="s">
        <v>378</v>
      </c>
      <c r="C166" s="33">
        <v>50</v>
      </c>
      <c r="D166" s="34">
        <v>0</v>
      </c>
      <c r="E166" s="33">
        <f t="shared" si="36"/>
        <v>0</v>
      </c>
      <c r="G166" s="42">
        <v>100</v>
      </c>
      <c r="H166" s="70" t="s">
        <v>476</v>
      </c>
      <c r="I166" s="42">
        <v>120</v>
      </c>
      <c r="J166" s="43">
        <v>0</v>
      </c>
      <c r="K166" s="44">
        <f t="shared" si="35"/>
        <v>0</v>
      </c>
    </row>
    <row r="167" spans="1:11" ht="14.25" customHeight="1" x14ac:dyDescent="0.2">
      <c r="A167" s="10">
        <v>100</v>
      </c>
      <c r="B167" s="10" t="s">
        <v>380</v>
      </c>
      <c r="C167" s="10">
        <v>60</v>
      </c>
      <c r="D167" s="18">
        <v>0</v>
      </c>
      <c r="E167" s="10">
        <f t="shared" si="36"/>
        <v>0</v>
      </c>
      <c r="G167" s="42">
        <v>100</v>
      </c>
      <c r="H167" s="70" t="s">
        <v>462</v>
      </c>
      <c r="I167" s="42">
        <v>95</v>
      </c>
      <c r="J167" s="43">
        <v>0</v>
      </c>
      <c r="K167" s="44">
        <f t="shared" si="35"/>
        <v>0</v>
      </c>
    </row>
    <row r="168" spans="1:11" ht="14.25" customHeight="1" x14ac:dyDescent="0.2">
      <c r="A168" s="10">
        <v>200</v>
      </c>
      <c r="B168" s="10" t="s">
        <v>381</v>
      </c>
      <c r="C168" s="10">
        <v>95</v>
      </c>
      <c r="D168" s="18">
        <v>0</v>
      </c>
      <c r="E168" s="10">
        <f t="shared" si="36"/>
        <v>0</v>
      </c>
      <c r="G168" s="42">
        <v>100</v>
      </c>
      <c r="H168" s="66" t="s">
        <v>459</v>
      </c>
      <c r="I168" s="42">
        <v>90</v>
      </c>
      <c r="J168" s="43">
        <v>0</v>
      </c>
      <c r="K168" s="44">
        <f t="shared" si="35"/>
        <v>0</v>
      </c>
    </row>
    <row r="169" spans="1:11" ht="14.25" customHeight="1" x14ac:dyDescent="0.2">
      <c r="A169" s="10">
        <v>100</v>
      </c>
      <c r="B169" s="10" t="s">
        <v>382</v>
      </c>
      <c r="C169" s="10">
        <v>70</v>
      </c>
      <c r="D169" s="18">
        <v>0</v>
      </c>
      <c r="E169" s="10">
        <f t="shared" si="36"/>
        <v>0</v>
      </c>
      <c r="G169" s="42">
        <v>100</v>
      </c>
      <c r="H169" s="70" t="s">
        <v>470</v>
      </c>
      <c r="I169" s="42">
        <v>120</v>
      </c>
      <c r="J169" s="43">
        <v>0</v>
      </c>
      <c r="K169" s="44">
        <f t="shared" si="35"/>
        <v>0</v>
      </c>
    </row>
    <row r="170" spans="1:11" ht="14.25" customHeight="1" x14ac:dyDescent="0.2">
      <c r="A170" s="10">
        <v>100</v>
      </c>
      <c r="B170" s="10" t="s">
        <v>383</v>
      </c>
      <c r="C170" s="10">
        <v>55</v>
      </c>
      <c r="D170" s="18">
        <v>0</v>
      </c>
      <c r="E170" s="10">
        <f t="shared" si="36"/>
        <v>0</v>
      </c>
      <c r="G170" s="42">
        <v>100</v>
      </c>
      <c r="H170" s="70" t="s">
        <v>475</v>
      </c>
      <c r="I170" s="42">
        <v>85</v>
      </c>
      <c r="J170" s="43">
        <v>0</v>
      </c>
      <c r="K170" s="44">
        <f t="shared" si="35"/>
        <v>0</v>
      </c>
    </row>
    <row r="171" spans="1:11" ht="14.25" customHeight="1" x14ac:dyDescent="0.2">
      <c r="A171" s="10">
        <v>100</v>
      </c>
      <c r="B171" s="10" t="s">
        <v>384</v>
      </c>
      <c r="C171" s="10">
        <v>40</v>
      </c>
      <c r="D171" s="18">
        <v>0</v>
      </c>
      <c r="E171" s="10">
        <f t="shared" si="36"/>
        <v>0</v>
      </c>
      <c r="G171" s="42">
        <v>100</v>
      </c>
      <c r="H171" s="70" t="s">
        <v>480</v>
      </c>
      <c r="I171" s="42">
        <v>90</v>
      </c>
      <c r="J171" s="43">
        <v>0</v>
      </c>
      <c r="K171" s="44">
        <f t="shared" si="35"/>
        <v>0</v>
      </c>
    </row>
    <row r="172" spans="1:11" ht="14.25" customHeight="1" x14ac:dyDescent="0.2">
      <c r="A172" s="10">
        <v>100</v>
      </c>
      <c r="B172" s="10" t="s">
        <v>385</v>
      </c>
      <c r="C172" s="10">
        <v>70</v>
      </c>
      <c r="D172" s="18">
        <v>0</v>
      </c>
      <c r="E172" s="10">
        <f t="shared" si="36"/>
        <v>0</v>
      </c>
      <c r="G172" s="42">
        <v>100</v>
      </c>
      <c r="H172" s="70" t="s">
        <v>458</v>
      </c>
      <c r="I172" s="42">
        <v>65</v>
      </c>
      <c r="J172" s="43">
        <v>0</v>
      </c>
      <c r="K172" s="44">
        <f t="shared" si="35"/>
        <v>0</v>
      </c>
    </row>
    <row r="173" spans="1:11" ht="14.25" customHeight="1" x14ac:dyDescent="0.2">
      <c r="A173" s="10">
        <v>100</v>
      </c>
      <c r="B173" s="10" t="s">
        <v>386</v>
      </c>
      <c r="C173" s="10">
        <v>165</v>
      </c>
      <c r="D173" s="18">
        <v>0</v>
      </c>
      <c r="E173" s="10">
        <f t="shared" si="36"/>
        <v>0</v>
      </c>
      <c r="G173" s="42">
        <v>100</v>
      </c>
      <c r="H173" s="70" t="s">
        <v>468</v>
      </c>
      <c r="I173" s="42">
        <v>65</v>
      </c>
      <c r="J173" s="43">
        <v>0</v>
      </c>
      <c r="K173" s="44">
        <f t="shared" si="35"/>
        <v>0</v>
      </c>
    </row>
    <row r="174" spans="1:11" ht="14.25" customHeight="1" x14ac:dyDescent="0.2">
      <c r="A174" s="10">
        <v>100</v>
      </c>
      <c r="B174" s="10" t="s">
        <v>387</v>
      </c>
      <c r="C174" s="10">
        <v>160</v>
      </c>
      <c r="D174" s="18">
        <v>0</v>
      </c>
      <c r="E174" s="10">
        <f t="shared" si="36"/>
        <v>0</v>
      </c>
      <c r="G174" s="42">
        <v>100</v>
      </c>
      <c r="H174" s="70" t="s">
        <v>463</v>
      </c>
      <c r="I174" s="42">
        <v>65</v>
      </c>
      <c r="J174" s="43">
        <v>0</v>
      </c>
      <c r="K174" s="44">
        <f t="shared" si="35"/>
        <v>0</v>
      </c>
    </row>
    <row r="175" spans="1:11" ht="14.25" customHeight="1" x14ac:dyDescent="0.2">
      <c r="A175" s="10">
        <v>100</v>
      </c>
      <c r="B175" s="10" t="s">
        <v>388</v>
      </c>
      <c r="C175" s="10">
        <v>60</v>
      </c>
      <c r="D175" s="18">
        <v>0</v>
      </c>
      <c r="E175" s="10">
        <f t="shared" si="36"/>
        <v>0</v>
      </c>
      <c r="G175" s="42">
        <v>100</v>
      </c>
      <c r="H175" s="66" t="s">
        <v>474</v>
      </c>
      <c r="I175" s="42">
        <v>85</v>
      </c>
      <c r="J175" s="43">
        <v>0</v>
      </c>
      <c r="K175" s="44">
        <f t="shared" si="35"/>
        <v>0</v>
      </c>
    </row>
    <row r="176" spans="1:11" ht="14.25" customHeight="1" x14ac:dyDescent="0.2">
      <c r="A176" s="20">
        <v>500</v>
      </c>
      <c r="B176" s="20" t="s">
        <v>441</v>
      </c>
      <c r="C176" s="20">
        <v>80</v>
      </c>
      <c r="D176" s="18">
        <v>0</v>
      </c>
      <c r="E176" s="10">
        <f t="shared" si="36"/>
        <v>0</v>
      </c>
      <c r="G176" s="42">
        <v>100</v>
      </c>
      <c r="H176" s="70" t="s">
        <v>500</v>
      </c>
      <c r="I176" s="42">
        <v>115</v>
      </c>
      <c r="J176" s="43">
        <v>0</v>
      </c>
      <c r="K176" s="44">
        <f t="shared" ref="K176" si="37">I176*J176</f>
        <v>0</v>
      </c>
    </row>
    <row r="177" spans="1:11" ht="15" customHeight="1" x14ac:dyDescent="0.2">
      <c r="A177" s="10">
        <v>100</v>
      </c>
      <c r="B177" s="10" t="s">
        <v>389</v>
      </c>
      <c r="C177" s="10">
        <v>55</v>
      </c>
      <c r="D177" s="18">
        <v>0</v>
      </c>
      <c r="E177" s="10">
        <f t="shared" si="36"/>
        <v>0</v>
      </c>
      <c r="G177" s="42">
        <v>100</v>
      </c>
      <c r="H177" s="42" t="s">
        <v>456</v>
      </c>
      <c r="I177" s="42">
        <v>80</v>
      </c>
      <c r="J177" s="43">
        <v>0</v>
      </c>
      <c r="K177" s="44">
        <f t="shared" ref="K177:K211" si="38">I177*J177</f>
        <v>0</v>
      </c>
    </row>
    <row r="178" spans="1:11" ht="15" customHeight="1" x14ac:dyDescent="0.2">
      <c r="A178" s="10">
        <v>100</v>
      </c>
      <c r="B178" s="10" t="s">
        <v>390</v>
      </c>
      <c r="C178" s="10">
        <v>70</v>
      </c>
      <c r="D178" s="18">
        <v>0</v>
      </c>
      <c r="E178" s="10">
        <f t="shared" si="36"/>
        <v>0</v>
      </c>
      <c r="G178" s="42">
        <v>100</v>
      </c>
      <c r="H178" s="70" t="s">
        <v>483</v>
      </c>
      <c r="I178" s="42">
        <v>85</v>
      </c>
      <c r="J178" s="43">
        <v>0</v>
      </c>
      <c r="K178" s="44">
        <f t="shared" si="38"/>
        <v>0</v>
      </c>
    </row>
    <row r="179" spans="1:11" ht="15" customHeight="1" x14ac:dyDescent="0.2">
      <c r="A179" s="10">
        <v>100</v>
      </c>
      <c r="B179" s="10" t="s">
        <v>391</v>
      </c>
      <c r="C179" s="10">
        <v>85</v>
      </c>
      <c r="D179" s="25">
        <v>0</v>
      </c>
      <c r="E179" s="26">
        <f t="shared" si="36"/>
        <v>0</v>
      </c>
      <c r="G179" s="42">
        <v>100</v>
      </c>
      <c r="H179" s="70" t="s">
        <v>484</v>
      </c>
      <c r="I179" s="42">
        <v>120</v>
      </c>
      <c r="J179" s="43">
        <v>0</v>
      </c>
      <c r="K179" s="44">
        <f t="shared" si="38"/>
        <v>0</v>
      </c>
    </row>
    <row r="180" spans="1:11" ht="15" customHeight="1" x14ac:dyDescent="0.2">
      <c r="D180" s="27" t="s">
        <v>80</v>
      </c>
      <c r="E180" s="28">
        <f>SUM(E16:E179)</f>
        <v>0</v>
      </c>
      <c r="G180" s="42">
        <v>100</v>
      </c>
      <c r="H180" s="70" t="s">
        <v>477</v>
      </c>
      <c r="I180" s="42">
        <v>95</v>
      </c>
      <c r="J180" s="43">
        <v>0</v>
      </c>
      <c r="K180" s="44">
        <f t="shared" si="38"/>
        <v>0</v>
      </c>
    </row>
    <row r="181" spans="1:11" ht="15" customHeight="1" x14ac:dyDescent="0.2">
      <c r="G181" s="42">
        <v>100</v>
      </c>
      <c r="H181" s="66" t="s">
        <v>467</v>
      </c>
      <c r="I181" s="42">
        <v>120</v>
      </c>
      <c r="J181" s="43">
        <v>0</v>
      </c>
      <c r="K181" s="44">
        <f t="shared" si="38"/>
        <v>0</v>
      </c>
    </row>
    <row r="182" spans="1:11" ht="15" customHeight="1" x14ac:dyDescent="0.2">
      <c r="G182" s="42">
        <v>100</v>
      </c>
      <c r="H182" s="70" t="s">
        <v>471</v>
      </c>
      <c r="I182" s="42">
        <v>85</v>
      </c>
      <c r="J182" s="43">
        <v>0</v>
      </c>
      <c r="K182" s="44">
        <f t="shared" si="38"/>
        <v>0</v>
      </c>
    </row>
    <row r="183" spans="1:11" ht="15" customHeight="1" x14ac:dyDescent="0.2">
      <c r="G183" s="42">
        <v>100</v>
      </c>
      <c r="H183" s="70" t="s">
        <v>472</v>
      </c>
      <c r="I183" s="42">
        <v>90</v>
      </c>
      <c r="J183" s="43">
        <v>0</v>
      </c>
      <c r="K183" s="44">
        <f t="shared" si="38"/>
        <v>0</v>
      </c>
    </row>
    <row r="184" spans="1:11" ht="15" customHeight="1" x14ac:dyDescent="0.2">
      <c r="G184" s="42">
        <v>100</v>
      </c>
      <c r="H184" s="70" t="s">
        <v>494</v>
      </c>
      <c r="I184" s="42">
        <v>115</v>
      </c>
      <c r="J184" s="43">
        <v>0</v>
      </c>
      <c r="K184" s="44">
        <f t="shared" si="38"/>
        <v>0</v>
      </c>
    </row>
    <row r="185" spans="1:11" ht="15" customHeight="1" x14ac:dyDescent="0.2">
      <c r="G185" s="42">
        <v>100</v>
      </c>
      <c r="H185" s="70" t="s">
        <v>495</v>
      </c>
      <c r="I185" s="42">
        <v>160</v>
      </c>
      <c r="J185" s="43">
        <v>0</v>
      </c>
      <c r="K185" s="44">
        <f t="shared" si="38"/>
        <v>0</v>
      </c>
    </row>
    <row r="186" spans="1:11" ht="15" customHeight="1" x14ac:dyDescent="0.2">
      <c r="G186" s="42">
        <v>100</v>
      </c>
      <c r="H186" s="70" t="s">
        <v>486</v>
      </c>
      <c r="I186" s="42">
        <v>100</v>
      </c>
      <c r="J186" s="43">
        <v>0</v>
      </c>
      <c r="K186" s="44">
        <f t="shared" si="38"/>
        <v>0</v>
      </c>
    </row>
    <row r="187" spans="1:11" ht="15" customHeight="1" x14ac:dyDescent="0.2">
      <c r="G187" s="42">
        <v>100</v>
      </c>
      <c r="H187" s="70" t="s">
        <v>469</v>
      </c>
      <c r="I187" s="42">
        <v>85</v>
      </c>
      <c r="J187" s="43">
        <v>0</v>
      </c>
      <c r="K187" s="44">
        <f t="shared" si="38"/>
        <v>0</v>
      </c>
    </row>
    <row r="188" spans="1:11" ht="15" customHeight="1" x14ac:dyDescent="0.2">
      <c r="G188" s="42">
        <v>100</v>
      </c>
      <c r="H188" s="66" t="s">
        <v>482</v>
      </c>
      <c r="I188" s="42">
        <v>110</v>
      </c>
      <c r="J188" s="43">
        <v>0</v>
      </c>
      <c r="K188" s="44">
        <f t="shared" si="38"/>
        <v>0</v>
      </c>
    </row>
    <row r="189" spans="1:11" ht="15" customHeight="1" x14ac:dyDescent="0.2">
      <c r="G189" s="42">
        <v>100</v>
      </c>
      <c r="H189" s="70" t="s">
        <v>461</v>
      </c>
      <c r="I189" s="42">
        <v>90</v>
      </c>
      <c r="J189" s="43">
        <v>0</v>
      </c>
      <c r="K189" s="44">
        <f t="shared" si="38"/>
        <v>0</v>
      </c>
    </row>
    <row r="190" spans="1:11" ht="15" customHeight="1" x14ac:dyDescent="0.2">
      <c r="G190" s="42">
        <v>100</v>
      </c>
      <c r="H190" s="70" t="s">
        <v>481</v>
      </c>
      <c r="I190" s="42">
        <v>100</v>
      </c>
      <c r="J190" s="43">
        <v>0</v>
      </c>
      <c r="K190" s="44">
        <f t="shared" si="38"/>
        <v>0</v>
      </c>
    </row>
    <row r="191" spans="1:11" ht="15" customHeight="1" x14ac:dyDescent="0.2">
      <c r="G191" s="42">
        <v>100</v>
      </c>
      <c r="H191" s="66" t="s">
        <v>473</v>
      </c>
      <c r="I191" s="42">
        <v>85</v>
      </c>
      <c r="J191" s="43">
        <v>0</v>
      </c>
      <c r="K191" s="44">
        <f t="shared" si="38"/>
        <v>0</v>
      </c>
    </row>
    <row r="192" spans="1:11" ht="15" customHeight="1" x14ac:dyDescent="0.2">
      <c r="G192" s="42">
        <v>100</v>
      </c>
      <c r="H192" s="42" t="s">
        <v>457</v>
      </c>
      <c r="I192" s="42">
        <v>90</v>
      </c>
      <c r="J192" s="43">
        <v>0</v>
      </c>
      <c r="K192" s="44">
        <f t="shared" si="38"/>
        <v>0</v>
      </c>
    </row>
    <row r="193" spans="7:11" ht="15" customHeight="1" x14ac:dyDescent="0.2">
      <c r="G193" s="42">
        <v>100</v>
      </c>
      <c r="H193" s="66" t="s">
        <v>466</v>
      </c>
      <c r="I193" s="42">
        <v>120</v>
      </c>
      <c r="J193" s="43">
        <v>0</v>
      </c>
      <c r="K193" s="44">
        <f t="shared" si="38"/>
        <v>0</v>
      </c>
    </row>
    <row r="194" spans="7:11" ht="15" customHeight="1" x14ac:dyDescent="0.2">
      <c r="G194" s="42">
        <v>100</v>
      </c>
      <c r="H194" s="70" t="s">
        <v>460</v>
      </c>
      <c r="I194" s="42">
        <v>100</v>
      </c>
      <c r="J194" s="43">
        <v>0</v>
      </c>
      <c r="K194" s="44">
        <f t="shared" si="38"/>
        <v>0</v>
      </c>
    </row>
    <row r="195" spans="7:11" ht="15" customHeight="1" x14ac:dyDescent="0.2">
      <c r="G195" s="42">
        <v>100</v>
      </c>
      <c r="H195" s="42" t="s">
        <v>455</v>
      </c>
      <c r="I195" s="42">
        <v>100</v>
      </c>
      <c r="J195" s="43">
        <v>0</v>
      </c>
      <c r="K195" s="44">
        <f t="shared" si="38"/>
        <v>0</v>
      </c>
    </row>
    <row r="196" spans="7:11" ht="15" customHeight="1" x14ac:dyDescent="0.2">
      <c r="G196" s="42">
        <v>100</v>
      </c>
      <c r="H196" s="66" t="s">
        <v>478</v>
      </c>
      <c r="I196" s="42">
        <v>85</v>
      </c>
      <c r="J196" s="43">
        <v>0</v>
      </c>
      <c r="K196" s="44">
        <f t="shared" si="38"/>
        <v>0</v>
      </c>
    </row>
    <row r="197" spans="7:11" ht="15" customHeight="1" x14ac:dyDescent="0.2">
      <c r="G197" s="42">
        <v>100</v>
      </c>
      <c r="H197" s="70" t="s">
        <v>465</v>
      </c>
      <c r="I197" s="42">
        <v>85</v>
      </c>
      <c r="J197" s="43">
        <v>0</v>
      </c>
      <c r="K197" s="44">
        <f t="shared" si="38"/>
        <v>0</v>
      </c>
    </row>
    <row r="198" spans="7:11" ht="15" customHeight="1" x14ac:dyDescent="0.2">
      <c r="G198" s="42">
        <v>100</v>
      </c>
      <c r="H198" s="66" t="s">
        <v>479</v>
      </c>
      <c r="I198" s="42">
        <v>85</v>
      </c>
      <c r="J198" s="43">
        <v>0</v>
      </c>
      <c r="K198" s="44">
        <f t="shared" si="38"/>
        <v>0</v>
      </c>
    </row>
    <row r="199" spans="7:11" ht="15" customHeight="1" x14ac:dyDescent="0.2">
      <c r="G199" s="42">
        <v>100</v>
      </c>
      <c r="H199" s="42" t="s">
        <v>454</v>
      </c>
      <c r="I199" s="42">
        <v>80</v>
      </c>
      <c r="J199" s="43">
        <v>0</v>
      </c>
      <c r="K199" s="44">
        <f t="shared" si="38"/>
        <v>0</v>
      </c>
    </row>
    <row r="200" spans="7:11" ht="15" customHeight="1" x14ac:dyDescent="0.2">
      <c r="G200" s="42">
        <v>100</v>
      </c>
      <c r="H200" s="70" t="s">
        <v>464</v>
      </c>
      <c r="I200" s="42">
        <v>110</v>
      </c>
      <c r="J200" s="43">
        <v>0</v>
      </c>
      <c r="K200" s="44">
        <f t="shared" si="38"/>
        <v>0</v>
      </c>
    </row>
    <row r="201" spans="7:11" ht="15" customHeight="1" x14ac:dyDescent="0.2">
      <c r="G201" s="44">
        <v>357</v>
      </c>
      <c r="H201" s="44" t="s">
        <v>356</v>
      </c>
      <c r="I201" s="44">
        <v>1400</v>
      </c>
      <c r="J201" s="43">
        <v>0</v>
      </c>
      <c r="K201" s="44">
        <f t="shared" si="38"/>
        <v>0</v>
      </c>
    </row>
    <row r="202" spans="7:11" ht="15" customHeight="1" x14ac:dyDescent="0.2">
      <c r="G202" s="44">
        <v>100</v>
      </c>
      <c r="H202" s="44" t="s">
        <v>358</v>
      </c>
      <c r="I202" s="44">
        <v>370</v>
      </c>
      <c r="J202" s="43">
        <v>0</v>
      </c>
      <c r="K202" s="44">
        <f t="shared" si="38"/>
        <v>0</v>
      </c>
    </row>
    <row r="203" spans="7:11" ht="15" customHeight="1" x14ac:dyDescent="0.2">
      <c r="G203" s="44">
        <v>100</v>
      </c>
      <c r="H203" s="44" t="s">
        <v>360</v>
      </c>
      <c r="I203" s="44">
        <v>370</v>
      </c>
      <c r="J203" s="43">
        <v>0</v>
      </c>
      <c r="K203" s="44">
        <f t="shared" si="38"/>
        <v>0</v>
      </c>
    </row>
    <row r="204" spans="7:11" ht="15" customHeight="1" x14ac:dyDescent="0.2">
      <c r="G204" s="44">
        <v>8</v>
      </c>
      <c r="H204" s="42" t="s">
        <v>452</v>
      </c>
      <c r="I204" s="44">
        <v>50</v>
      </c>
      <c r="J204" s="43">
        <v>0</v>
      </c>
      <c r="K204" s="44">
        <f t="shared" si="38"/>
        <v>0</v>
      </c>
    </row>
    <row r="205" spans="7:11" ht="15" customHeight="1" x14ac:dyDescent="0.2">
      <c r="G205" s="44">
        <v>8</v>
      </c>
      <c r="H205" s="44" t="s">
        <v>363</v>
      </c>
      <c r="I205" s="44">
        <v>40</v>
      </c>
      <c r="J205" s="43">
        <v>0</v>
      </c>
      <c r="K205" s="44">
        <f t="shared" si="38"/>
        <v>0</v>
      </c>
    </row>
    <row r="206" spans="7:11" ht="15" customHeight="1" x14ac:dyDescent="0.2">
      <c r="G206" s="44">
        <v>8</v>
      </c>
      <c r="H206" s="44" t="s">
        <v>365</v>
      </c>
      <c r="I206" s="44">
        <v>50</v>
      </c>
      <c r="J206" s="43">
        <v>0</v>
      </c>
      <c r="K206" s="44">
        <f t="shared" si="38"/>
        <v>0</v>
      </c>
    </row>
    <row r="207" spans="7:11" ht="15" customHeight="1" x14ac:dyDescent="0.2">
      <c r="G207" s="44">
        <v>7</v>
      </c>
      <c r="H207" s="44" t="s">
        <v>366</v>
      </c>
      <c r="I207" s="44">
        <v>50</v>
      </c>
      <c r="J207" s="43">
        <v>0</v>
      </c>
      <c r="K207" s="44">
        <f t="shared" si="38"/>
        <v>0</v>
      </c>
    </row>
    <row r="208" spans="7:11" ht="15" customHeight="1" x14ac:dyDescent="0.2">
      <c r="G208" s="44">
        <v>5</v>
      </c>
      <c r="H208" s="44" t="s">
        <v>368</v>
      </c>
      <c r="I208" s="44">
        <v>40</v>
      </c>
      <c r="J208" s="43">
        <v>0</v>
      </c>
      <c r="K208" s="44">
        <f t="shared" si="38"/>
        <v>0</v>
      </c>
    </row>
    <row r="209" spans="7:11" ht="15" customHeight="1" x14ac:dyDescent="0.2">
      <c r="G209" s="44">
        <v>5</v>
      </c>
      <c r="H209" s="44" t="s">
        <v>370</v>
      </c>
      <c r="I209" s="44">
        <v>40</v>
      </c>
      <c r="J209" s="43">
        <v>0</v>
      </c>
      <c r="K209" s="44">
        <f t="shared" si="38"/>
        <v>0</v>
      </c>
    </row>
    <row r="210" spans="7:11" ht="15" customHeight="1" x14ac:dyDescent="0.2">
      <c r="G210" s="53">
        <v>5</v>
      </c>
      <c r="H210" s="53" t="s">
        <v>372</v>
      </c>
      <c r="I210" s="53">
        <v>40</v>
      </c>
      <c r="J210" s="54">
        <v>0</v>
      </c>
      <c r="K210" s="53">
        <f t="shared" si="38"/>
        <v>0</v>
      </c>
    </row>
    <row r="211" spans="7:11" ht="15" customHeight="1" x14ac:dyDescent="0.2">
      <c r="G211" s="14">
        <v>5</v>
      </c>
      <c r="H211" s="67" t="s">
        <v>451</v>
      </c>
      <c r="I211" s="10">
        <v>40</v>
      </c>
      <c r="J211" s="18">
        <v>0</v>
      </c>
      <c r="K211" s="10">
        <f t="shared" si="38"/>
        <v>0</v>
      </c>
    </row>
    <row r="212" spans="7:11" ht="15" customHeight="1" x14ac:dyDescent="0.2">
      <c r="G212" s="10">
        <v>5</v>
      </c>
      <c r="H212" s="19" t="s">
        <v>443</v>
      </c>
      <c r="I212" s="10">
        <v>30</v>
      </c>
      <c r="J212" s="18">
        <v>0</v>
      </c>
      <c r="K212" s="10">
        <f t="shared" ref="K212" si="39">I212*J212</f>
        <v>0</v>
      </c>
    </row>
    <row r="213" spans="7:11" ht="15" customHeight="1" x14ac:dyDescent="0.2">
      <c r="G213" s="72">
        <v>9</v>
      </c>
      <c r="H213" s="72" t="s">
        <v>399</v>
      </c>
      <c r="I213" s="73">
        <v>50</v>
      </c>
      <c r="J213" s="74">
        <v>0</v>
      </c>
      <c r="K213" s="73">
        <f t="shared" ref="K213:K218" si="40">I213*J213</f>
        <v>0</v>
      </c>
    </row>
    <row r="214" spans="7:11" ht="15" customHeight="1" x14ac:dyDescent="0.2">
      <c r="G214" s="10">
        <v>100</v>
      </c>
      <c r="H214" s="10" t="s">
        <v>375</v>
      </c>
      <c r="I214" s="10">
        <v>140</v>
      </c>
      <c r="J214" s="18">
        <v>0</v>
      </c>
      <c r="K214" s="10">
        <f t="shared" si="40"/>
        <v>0</v>
      </c>
    </row>
    <row r="215" spans="7:11" ht="15" customHeight="1" x14ac:dyDescent="0.2">
      <c r="G215" s="26">
        <v>200</v>
      </c>
      <c r="H215" s="26" t="s">
        <v>377</v>
      </c>
      <c r="I215" s="26">
        <v>80</v>
      </c>
      <c r="J215" s="25">
        <v>0</v>
      </c>
      <c r="K215" s="26">
        <f t="shared" si="40"/>
        <v>0</v>
      </c>
    </row>
    <row r="216" spans="7:11" ht="15" customHeight="1" x14ac:dyDescent="0.2">
      <c r="G216" s="44">
        <v>200</v>
      </c>
      <c r="H216" s="44" t="s">
        <v>379</v>
      </c>
      <c r="I216" s="44">
        <v>85</v>
      </c>
      <c r="J216" s="43">
        <v>0</v>
      </c>
      <c r="K216" s="44">
        <f t="shared" si="40"/>
        <v>0</v>
      </c>
    </row>
    <row r="217" spans="7:11" ht="15" customHeight="1" x14ac:dyDescent="0.2">
      <c r="G217" s="44">
        <v>200</v>
      </c>
      <c r="H217" s="42" t="s">
        <v>422</v>
      </c>
      <c r="I217" s="42">
        <v>140</v>
      </c>
      <c r="J217" s="43">
        <v>0</v>
      </c>
      <c r="K217" s="44">
        <f t="shared" si="40"/>
        <v>0</v>
      </c>
    </row>
    <row r="218" spans="7:11" ht="15" customHeight="1" x14ac:dyDescent="0.2">
      <c r="G218" s="80">
        <v>200</v>
      </c>
      <c r="H218" s="80" t="s">
        <v>423</v>
      </c>
      <c r="I218" s="80">
        <v>240</v>
      </c>
      <c r="J218" s="81">
        <v>0</v>
      </c>
      <c r="K218" s="80">
        <f t="shared" si="40"/>
        <v>0</v>
      </c>
    </row>
    <row r="219" spans="7:11" ht="15" customHeight="1" x14ac:dyDescent="0.2">
      <c r="J219" s="46" t="s">
        <v>80</v>
      </c>
      <c r="K219" s="47">
        <f>SUM(K16:K218)</f>
        <v>0</v>
      </c>
    </row>
  </sheetData>
  <sheetProtection algorithmName="SHA-512" hashValue="VPv8dIQAx22OBz/YThdy6t8JAH0kHpWXeqOfpL68FTLve2ficxCOqs749/4zYwsQzwEG6a5fWuG9YnVp6K96WQ==" saltValue="POcgUlZLGvualur3+0b++w==" spinCount="100000" sheet="1" objects="1" scenarios="1"/>
  <sortState xmlns:xlrd2="http://schemas.microsoft.com/office/spreadsheetml/2017/richdata2" ref="G165:K197">
    <sortCondition ref="H165:H197"/>
  </sortState>
  <mergeCells count="27">
    <mergeCell ref="A1:J1"/>
    <mergeCell ref="A6:B6"/>
    <mergeCell ref="A7:B7"/>
    <mergeCell ref="C4:G4"/>
    <mergeCell ref="A2:B2"/>
    <mergeCell ref="A3:B3"/>
    <mergeCell ref="A4:B4"/>
    <mergeCell ref="A5:B5"/>
    <mergeCell ref="C2:G2"/>
    <mergeCell ref="C3:G3"/>
    <mergeCell ref="C5:G5"/>
    <mergeCell ref="C7:G7"/>
    <mergeCell ref="H3:K3"/>
    <mergeCell ref="H4:K4"/>
    <mergeCell ref="H5:K5"/>
    <mergeCell ref="C6:G6"/>
    <mergeCell ref="M14:Q14"/>
    <mergeCell ref="A11:F11"/>
    <mergeCell ref="F12:G12"/>
    <mergeCell ref="A8:B8"/>
    <mergeCell ref="C8:G8"/>
    <mergeCell ref="A9:B9"/>
    <mergeCell ref="A10:B10"/>
    <mergeCell ref="C9:G9"/>
    <mergeCell ref="C10:G10"/>
    <mergeCell ref="A14:E14"/>
    <mergeCell ref="G14:K14"/>
  </mergeCells>
  <phoneticPr fontId="21" type="noConversion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HF6953</cp:lastModifiedBy>
  <dcterms:created xsi:type="dcterms:W3CDTF">2015-06-05T18:19:34Z</dcterms:created>
  <dcterms:modified xsi:type="dcterms:W3CDTF">2026-02-24T11:24:55Z</dcterms:modified>
</cp:coreProperties>
</file>